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5" i="1" l="1"/>
  <c r="B85" i="1"/>
  <c r="G67" i="1"/>
  <c r="L184" i="1"/>
  <c r="L175" i="1"/>
  <c r="L168" i="1"/>
  <c r="L158" i="1"/>
  <c r="L149" i="1"/>
  <c r="L140" i="1"/>
  <c r="L131" i="1"/>
  <c r="L121" i="1"/>
  <c r="L112" i="1"/>
  <c r="L103" i="1"/>
  <c r="L94" i="1"/>
  <c r="L84" i="1"/>
  <c r="L76" i="1"/>
  <c r="L67" i="1"/>
  <c r="L58" i="1"/>
  <c r="L48" i="1"/>
  <c r="L39" i="1"/>
  <c r="L29" i="1"/>
  <c r="L11" i="1"/>
  <c r="A10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9" i="1"/>
  <c r="A169" i="1"/>
  <c r="J168" i="1"/>
  <c r="I168" i="1"/>
  <c r="H168" i="1"/>
  <c r="G168" i="1"/>
  <c r="F168" i="1"/>
  <c r="B159" i="1"/>
  <c r="A159" i="1"/>
  <c r="J158" i="1"/>
  <c r="I158" i="1"/>
  <c r="H158" i="1"/>
  <c r="G158" i="1"/>
  <c r="F158" i="1"/>
  <c r="B150" i="1"/>
  <c r="A150" i="1"/>
  <c r="J149" i="1"/>
  <c r="I149" i="1"/>
  <c r="H149" i="1"/>
  <c r="G149" i="1"/>
  <c r="F149" i="1"/>
  <c r="B141" i="1"/>
  <c r="A141" i="1"/>
  <c r="J140" i="1"/>
  <c r="I140" i="1"/>
  <c r="H140" i="1"/>
  <c r="G140" i="1"/>
  <c r="F140" i="1"/>
  <c r="B132" i="1"/>
  <c r="A132" i="1"/>
  <c r="J131" i="1"/>
  <c r="I131" i="1"/>
  <c r="H131" i="1"/>
  <c r="G131" i="1"/>
  <c r="F131" i="1"/>
  <c r="B122" i="1"/>
  <c r="A122" i="1"/>
  <c r="J121" i="1"/>
  <c r="I121" i="1"/>
  <c r="H121" i="1"/>
  <c r="G121" i="1"/>
  <c r="F121" i="1"/>
  <c r="B113" i="1"/>
  <c r="A113" i="1"/>
  <c r="J112" i="1"/>
  <c r="I112" i="1"/>
  <c r="H112" i="1"/>
  <c r="G112" i="1"/>
  <c r="F112" i="1"/>
  <c r="B104" i="1"/>
  <c r="J103" i="1"/>
  <c r="I103" i="1"/>
  <c r="H103" i="1"/>
  <c r="G103" i="1"/>
  <c r="F103" i="1"/>
  <c r="B95" i="1"/>
  <c r="A95" i="1"/>
  <c r="J94" i="1"/>
  <c r="I94" i="1"/>
  <c r="H94" i="1"/>
  <c r="G94" i="1"/>
  <c r="F94" i="1"/>
  <c r="J84" i="1"/>
  <c r="I84" i="1"/>
  <c r="H84" i="1"/>
  <c r="G84" i="1"/>
  <c r="F84" i="1"/>
  <c r="B77" i="1"/>
  <c r="A77" i="1"/>
  <c r="J76" i="1"/>
  <c r="I76" i="1"/>
  <c r="H76" i="1"/>
  <c r="G76" i="1"/>
  <c r="F76" i="1"/>
  <c r="B68" i="1"/>
  <c r="A68" i="1"/>
  <c r="J67" i="1"/>
  <c r="I67" i="1"/>
  <c r="H67" i="1"/>
  <c r="F67" i="1"/>
  <c r="B59" i="1"/>
  <c r="A59" i="1"/>
  <c r="J58" i="1"/>
  <c r="I58" i="1"/>
  <c r="H58" i="1"/>
  <c r="G58" i="1"/>
  <c r="F58" i="1"/>
  <c r="B49" i="1"/>
  <c r="A49" i="1"/>
  <c r="J48" i="1"/>
  <c r="I48" i="1"/>
  <c r="H48" i="1"/>
  <c r="G48" i="1"/>
  <c r="F48" i="1"/>
  <c r="B40" i="1"/>
  <c r="A40" i="1"/>
  <c r="J39" i="1"/>
  <c r="I39" i="1"/>
  <c r="H39" i="1"/>
  <c r="G39" i="1"/>
  <c r="F39" i="1"/>
  <c r="B30" i="1"/>
  <c r="A30" i="1"/>
  <c r="J29" i="1"/>
  <c r="I29" i="1"/>
  <c r="H29" i="1"/>
  <c r="G29" i="1"/>
  <c r="F29" i="1"/>
  <c r="B22" i="1"/>
  <c r="A22" i="1"/>
  <c r="B12" i="1"/>
  <c r="A12" i="1"/>
  <c r="G11" i="1"/>
  <c r="H11" i="1"/>
  <c r="I11" i="1"/>
  <c r="J11" i="1"/>
  <c r="F11" i="1"/>
  <c r="H185" i="1" l="1"/>
  <c r="J185" i="1"/>
  <c r="H169" i="1"/>
  <c r="G132" i="1"/>
  <c r="G169" i="1"/>
  <c r="J59" i="1"/>
  <c r="J169" i="1"/>
  <c r="F77" i="1"/>
  <c r="L169" i="1"/>
  <c r="G150" i="1"/>
  <c r="J150" i="1"/>
  <c r="I150" i="1"/>
  <c r="H150" i="1"/>
  <c r="L150" i="1"/>
  <c r="L132" i="1"/>
  <c r="I132" i="1"/>
  <c r="J113" i="1"/>
  <c r="G113" i="1"/>
  <c r="H113" i="1"/>
  <c r="I113" i="1"/>
  <c r="L113" i="1"/>
  <c r="L95" i="1"/>
  <c r="J95" i="1"/>
  <c r="H95" i="1"/>
  <c r="I95" i="1"/>
  <c r="F95" i="1"/>
  <c r="G77" i="1"/>
  <c r="L77" i="1"/>
  <c r="J77" i="1"/>
  <c r="F59" i="1"/>
  <c r="L59" i="1"/>
  <c r="L40" i="1"/>
  <c r="J40" i="1"/>
  <c r="I40" i="1"/>
  <c r="F40" i="1"/>
  <c r="G40" i="1"/>
  <c r="L22" i="1"/>
  <c r="G185" i="1"/>
  <c r="I185" i="1"/>
  <c r="L185" i="1"/>
  <c r="I169" i="1"/>
  <c r="H132" i="1"/>
  <c r="J132" i="1"/>
  <c r="G95" i="1"/>
  <c r="H77" i="1"/>
  <c r="I77" i="1"/>
  <c r="I59" i="1"/>
  <c r="H59" i="1"/>
  <c r="G59" i="1"/>
  <c r="H40" i="1"/>
  <c r="F113" i="1"/>
  <c r="F132" i="1"/>
  <c r="F150" i="1"/>
  <c r="F169" i="1"/>
  <c r="F185" i="1"/>
  <c r="I22" i="1"/>
  <c r="F22" i="1"/>
  <c r="J22" i="1"/>
  <c r="H22" i="1"/>
  <c r="G22" i="1"/>
  <c r="H186" i="1" l="1"/>
  <c r="L186" i="1"/>
  <c r="J186" i="1"/>
  <c r="F186" i="1"/>
  <c r="G186" i="1"/>
  <c r="I186" i="1"/>
</calcChain>
</file>

<file path=xl/sharedStrings.xml><?xml version="1.0" encoding="utf-8"?>
<sst xmlns="http://schemas.openxmlformats.org/spreadsheetml/2006/main" count="389" uniqueCount="161">
  <si>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</si>
  <si>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</si>
  <si>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</si>
  <si>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</si>
  <si>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</si>
  <si>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</si>
  <si>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</si>
  <si>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</si>
  <si>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</si>
  <si>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</si>
  <si>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</si>
  <si>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</si>
  <si>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</si>
  <si>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</si>
  <si>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</si>
  <si>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</si>
  <si>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</si>
  <si>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</si>
  <si>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</si>
  <si>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</si>
  <si>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</si>
  <si>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</si>
  <si>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</si>
  <si>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</si>
  <si>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</si>
  <si>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</si>
  <si>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</si>
  <si>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</si>
  <si>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</si>
  <si>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</si>
  <si>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</si>
  <si>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</si>
  <si>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</si>
  <si>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</si>
  <si>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</si>
  <si>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Макаронные изделия отварные</t>
  </si>
  <si>
    <t>Чай "Витаминизированный"</t>
  </si>
  <si>
    <t>Котлеты мясные с соусом</t>
  </si>
  <si>
    <t>Сок фруктовый</t>
  </si>
  <si>
    <t>Каша гречневая рассыпчатая</t>
  </si>
  <si>
    <t>Чай с сахаром</t>
  </si>
  <si>
    <t>Плов из птицы</t>
  </si>
  <si>
    <t>Вермишель отварная с тертым сыром</t>
  </si>
  <si>
    <t>Фрикадельки мясные с соусом</t>
  </si>
  <si>
    <t>Кофейный напиток на молоке</t>
  </si>
  <si>
    <t>Суп-лапша домашняя с картофелем на бульоне из птицы</t>
  </si>
  <si>
    <t>"Борщ из свежей капусты с картофелем" на бульоне из птицы</t>
  </si>
  <si>
    <t>9.9.1Ш</t>
  </si>
  <si>
    <t>Фрукты свежие</t>
  </si>
  <si>
    <t>"Рассольник ленинградский" на бульоне из птицы</t>
  </si>
  <si>
    <t>Рагу из птицы</t>
  </si>
  <si>
    <t>Плов из говядины</t>
  </si>
  <si>
    <t>Каша ячневая рассыпчатая</t>
  </si>
  <si>
    <t>Каша молочная "Дружба"</t>
  </si>
  <si>
    <t>Зразы "Школьные" с соусом</t>
  </si>
  <si>
    <t>5.23.1Ш</t>
  </si>
  <si>
    <t>Салат из моркови по-корейски</t>
  </si>
  <si>
    <t>5.123.1Ш</t>
  </si>
  <si>
    <t>3.43.1Ш</t>
  </si>
  <si>
    <t>12.1.2Ш</t>
  </si>
  <si>
    <t>11.56.1Ш</t>
  </si>
  <si>
    <t>4.3.2Ш</t>
  </si>
  <si>
    <t>Чай с лимоном и сахаром</t>
  </si>
  <si>
    <t>3.44.1.Ш</t>
  </si>
  <si>
    <t>Компот из свежих плодов</t>
  </si>
  <si>
    <t>3.30.1Ш</t>
  </si>
  <si>
    <t>Картофельное пюре</t>
  </si>
  <si>
    <t>4.6.2Ш</t>
  </si>
  <si>
    <t>7.13.1Ш</t>
  </si>
  <si>
    <t>3.31.1Ш</t>
  </si>
  <si>
    <t>4.2.2.Ш</t>
  </si>
  <si>
    <t>2.192.1Ш</t>
  </si>
  <si>
    <t>Салат из свеклы с растительным маслом</t>
  </si>
  <si>
    <t>3.33.1Ш</t>
  </si>
  <si>
    <t>2.20.2Ш</t>
  </si>
  <si>
    <t>4.12.3 Ш</t>
  </si>
  <si>
    <t>Чай с молоком и с сахаром</t>
  </si>
  <si>
    <t>Напиток "Витаминизированный"</t>
  </si>
  <si>
    <t>3.2.1Ш</t>
  </si>
  <si>
    <t>Каша молочная из пшеничной крупы "Артек"</t>
  </si>
  <si>
    <t>9.18.1Ш</t>
  </si>
  <si>
    <t>2.191.1Ш</t>
  </si>
  <si>
    <t>Напиток "Апельсиновый"</t>
  </si>
  <si>
    <t>3.32.2Ш</t>
  </si>
  <si>
    <t>3.52.1Ш</t>
  </si>
  <si>
    <t>4.5.2Ш</t>
  </si>
  <si>
    <t>12.2.2Ш</t>
  </si>
  <si>
    <t>Печенье</t>
  </si>
  <si>
    <t>2.189.1Ш</t>
  </si>
  <si>
    <t>Йогурт (для детского питания)</t>
  </si>
  <si>
    <t>конд.изд.</t>
  </si>
  <si>
    <t>кисломол.</t>
  </si>
  <si>
    <t>9.4.3.Ш</t>
  </si>
  <si>
    <t>Булочка "Дорожная"</t>
  </si>
  <si>
    <t>6.9.2Ш</t>
  </si>
  <si>
    <t>2.102.2Ш</t>
  </si>
  <si>
    <t>Хлеб "Ржаной"</t>
  </si>
  <si>
    <t>2.228.1Ш</t>
  </si>
  <si>
    <t>Чай с молоком и сахаром</t>
  </si>
  <si>
    <t>Суп картофельный с бобовыми и гренками на бульоне на "Рагу говяжьем"</t>
  </si>
  <si>
    <t>Хлеб из пшен. муки в/с  с витаминно-минеральной смесью "Валетек-8"</t>
  </si>
  <si>
    <t>"Щи из свежей капусты с картофелем" на бульоне на "Рагу говяжьем"</t>
  </si>
  <si>
    <t>Котлеты из рыбы "Аппетитные" с соусом</t>
  </si>
  <si>
    <t>2.179.1С</t>
  </si>
  <si>
    <t xml:space="preserve">Каша рисовая рассыпчатая </t>
  </si>
  <si>
    <t>Суфле из птицы с соусом</t>
  </si>
  <si>
    <t>Маринад овощной с томатом</t>
  </si>
  <si>
    <t>5.128.1Ш</t>
  </si>
  <si>
    <t>1.67.3Ш</t>
  </si>
  <si>
    <t>Булочка "Осенняя"</t>
  </si>
  <si>
    <t>Котлеты, рубленные из птицы с соусом</t>
  </si>
  <si>
    <t>Чай с  сахаром</t>
  </si>
  <si>
    <t>1.69.3Ш</t>
  </si>
  <si>
    <t>2.195.2Ш</t>
  </si>
  <si>
    <t>Каша молочная манная жидкая</t>
  </si>
  <si>
    <t>9.21.1ш</t>
  </si>
  <si>
    <t>Булочка домашняя</t>
  </si>
  <si>
    <t>6.11.2Ш</t>
  </si>
  <si>
    <t>5.4.2Ш</t>
  </si>
  <si>
    <t>1.65.3Ш</t>
  </si>
  <si>
    <t>"ЫУМАС АШИ" (затируха) на бульоне из птицы</t>
  </si>
  <si>
    <t xml:space="preserve">Тефтели рыбные </t>
  </si>
  <si>
    <t>Картофель тушеный</t>
  </si>
  <si>
    <t>Каша мультизлаковая молочная (вязкая)</t>
  </si>
  <si>
    <t>9.41.1Ш</t>
  </si>
  <si>
    <t>3.3.2Ш</t>
  </si>
  <si>
    <t>Суп картофельный с бобовыми с гренками на бульоне на "Рагу говяжьем"</t>
  </si>
  <si>
    <t>Наггетсы</t>
  </si>
  <si>
    <t>2.227.1Ш</t>
  </si>
  <si>
    <t>Фрикадельки из птицы с соусом</t>
  </si>
  <si>
    <t>2.232.1Ш</t>
  </si>
  <si>
    <t xml:space="preserve"> Картофельное пюре</t>
  </si>
  <si>
    <t>Кисель витаминизированный "Киселечек"</t>
  </si>
  <si>
    <t>3.8.1Ш</t>
  </si>
  <si>
    <t>2.190.1Ш</t>
  </si>
  <si>
    <t>Булочка творожная</t>
  </si>
  <si>
    <t>6.69.1Ш</t>
  </si>
  <si>
    <t>Суп -лапша домашняя с картофелем на бульоне из птицы</t>
  </si>
  <si>
    <t>1.66.3Ш</t>
  </si>
  <si>
    <t>2.231.1Ш</t>
  </si>
  <si>
    <t>Напиток из смеси сухофруктов</t>
  </si>
  <si>
    <t>3.53.1Ш</t>
  </si>
  <si>
    <t>1.79.1Ш</t>
  </si>
  <si>
    <t>2.233.1Ш</t>
  </si>
  <si>
    <t>9.8.1Ш</t>
  </si>
  <si>
    <t xml:space="preserve"> хлеб бел.</t>
  </si>
  <si>
    <t>Салат из белокочанной капусты с морковью</t>
  </si>
  <si>
    <t>1.9.6 Ш</t>
  </si>
  <si>
    <t>Каша пшенная молочная жидкая</t>
  </si>
  <si>
    <t>конд изд.</t>
  </si>
  <si>
    <t>Печенье (кондитерское изделие, промышленного выпуска)</t>
  </si>
  <si>
    <t>3.1.1 Ш</t>
  </si>
  <si>
    <t>6.25.2</t>
  </si>
  <si>
    <t>3.44.1Ш</t>
  </si>
  <si>
    <t>9.22.2 Ш</t>
  </si>
  <si>
    <t>Колбаски рубленые с соусом</t>
  </si>
  <si>
    <t>Каша молочная вязкая овсяная "Геркулес"</t>
  </si>
  <si>
    <t>4.8.2Ш</t>
  </si>
  <si>
    <t xml:space="preserve">Директор школы </t>
  </si>
  <si>
    <t xml:space="preserve">Ахтямова Л.Х. </t>
  </si>
  <si>
    <t xml:space="preserve">МОБУ СОШ им.В.В. Банникова с.Зирган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</si>
</sst>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4" borderId="0" applyNumberFormat="0" applyBorder="0" applyAlignment="0" applyProtection="0"/>
    <xf numFmtId="0" fontId="11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4" borderId="2" xfId="1" applyFont="1" applyBorder="1" applyAlignment="1" applyProtection="1">
      <alignment wrapText="1"/>
      <protection locked="0"/>
    </xf>
    <xf numFmtId="16" fontId="2" fillId="2" borderId="17" xfId="0" applyNumberFormat="1" applyFont="1" applyFill="1" applyBorder="1" applyAlignment="1" applyProtection="1">
      <alignment horizontal="center" vertical="top" wrapText="1"/>
      <protection locked="0"/>
    </xf>
    <xf numFmtId="17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2" fillId="2" borderId="2" xfId="0" applyNumberFormat="1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left"/>
      <protection locked="0"/>
    </xf>
    <xf numFmtId="0" fontId="2" fillId="2" borderId="2" xfId="0" applyFont="1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3">
    <cellStyle name="20% — акцент4" xfId="1" builtinId="42"/>
    <cellStyle name="Обычный" xfId="0" builtinId="0"/>
    <cellStyle name="Обычный 1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86"/>
  <sheetViews>
    <sheetView tabSelected="1" zoomScale="175" zoomScaleNormal="175" workbookViewId="0">
      <pane xSplit="4" ySplit="5" topLeftCell="F123" activePane="bottomRight" state="frozen"/>
      <selection pane="topRight" activeCell="E1" sqref="E1"/>
      <selection pane="bottomLeft" activeCell="A6" sqref="A6"/>
      <selection pane="bottomRight" activeCell="M2" sqref="M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4.710937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42578125" style="2" bestFit="1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66" t="s">
        <v>160</v>
      </c>
      <c r="D1" s="67"/>
      <c r="E1" s="67"/>
      <c r="F1" s="12" t="s">
        <v>16</v>
      </c>
      <c r="G1" s="2" t="s">
        <v>17</v>
      </c>
      <c r="H1" s="60" t="s">
        <v>158</v>
      </c>
      <c r="I1" s="60"/>
      <c r="J1" s="60"/>
      <c r="K1" s="60"/>
    </row>
    <row r="2" spans="1:12" ht="18" x14ac:dyDescent="0.2">
      <c r="A2" s="35" t="s">
        <v>6</v>
      </c>
      <c r="C2" s="2"/>
      <c r="G2" s="2" t="s">
        <v>18</v>
      </c>
      <c r="H2" s="60" t="s">
        <v>159</v>
      </c>
      <c r="I2" s="60"/>
      <c r="J2" s="60"/>
      <c r="K2" s="60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65">
        <v>46266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34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1" t="s">
        <v>79</v>
      </c>
      <c r="F6" s="42">
        <v>185</v>
      </c>
      <c r="G6" s="42">
        <v>6</v>
      </c>
      <c r="H6" s="42">
        <v>7</v>
      </c>
      <c r="I6" s="42">
        <v>32.9</v>
      </c>
      <c r="J6" s="42">
        <v>221</v>
      </c>
      <c r="K6" s="43" t="s">
        <v>92</v>
      </c>
      <c r="L6" s="47">
        <v>46.96</v>
      </c>
    </row>
    <row r="7" spans="1:12" ht="15" x14ac:dyDescent="0.25">
      <c r="A7" s="23"/>
      <c r="B7" s="15"/>
      <c r="C7" s="11"/>
      <c r="D7" s="7" t="s">
        <v>149</v>
      </c>
      <c r="E7" s="41" t="s">
        <v>93</v>
      </c>
      <c r="F7" s="42">
        <v>85</v>
      </c>
      <c r="G7" s="42">
        <v>4.8499999999999996</v>
      </c>
      <c r="H7" s="42">
        <v>10.29</v>
      </c>
      <c r="I7" s="42">
        <v>39.799999999999997</v>
      </c>
      <c r="J7" s="42">
        <v>261</v>
      </c>
      <c r="K7" s="43" t="s">
        <v>94</v>
      </c>
      <c r="L7" s="47">
        <v>19</v>
      </c>
    </row>
    <row r="8" spans="1:12" ht="15" x14ac:dyDescent="0.25">
      <c r="A8" s="23"/>
      <c r="B8" s="15"/>
      <c r="C8" s="11"/>
      <c r="D8" s="7" t="s">
        <v>22</v>
      </c>
      <c r="E8" s="41" t="s">
        <v>40</v>
      </c>
      <c r="F8" s="42">
        <v>200</v>
      </c>
      <c r="G8" s="42">
        <v>0.1</v>
      </c>
      <c r="H8" s="42">
        <v>0</v>
      </c>
      <c r="I8" s="42">
        <v>9.1</v>
      </c>
      <c r="J8" s="42">
        <v>35</v>
      </c>
      <c r="K8" s="43" t="s">
        <v>58</v>
      </c>
      <c r="L8" s="47">
        <v>6</v>
      </c>
    </row>
    <row r="9" spans="1:12" ht="26.25" x14ac:dyDescent="0.25">
      <c r="A9" s="23"/>
      <c r="B9" s="15"/>
      <c r="C9" s="11"/>
      <c r="D9" s="7" t="s">
        <v>30</v>
      </c>
      <c r="E9" s="46" t="s">
        <v>100</v>
      </c>
      <c r="F9" s="42">
        <v>30</v>
      </c>
      <c r="G9" s="42">
        <v>2.16</v>
      </c>
      <c r="H9" s="42">
        <v>0.25</v>
      </c>
      <c r="I9" s="42">
        <v>13.25</v>
      </c>
      <c r="J9" s="42">
        <v>66.599999999999994</v>
      </c>
      <c r="K9" s="43" t="s">
        <v>59</v>
      </c>
      <c r="L9" s="47">
        <v>5</v>
      </c>
    </row>
    <row r="10" spans="1:12" ht="15" x14ac:dyDescent="0.25">
      <c r="A10" s="23"/>
      <c r="B10" s="15"/>
      <c r="C10" s="11"/>
      <c r="D10" s="6"/>
      <c r="E10" s="41"/>
      <c r="F10" s="42"/>
      <c r="G10" s="42"/>
      <c r="H10" s="42"/>
      <c r="I10" s="42"/>
      <c r="J10" s="42"/>
      <c r="K10" s="43"/>
      <c r="L10" s="42"/>
    </row>
    <row r="11" spans="1:12" ht="15" x14ac:dyDescent="0.25">
      <c r="A11" s="24"/>
      <c r="B11" s="17"/>
      <c r="C11" s="8"/>
      <c r="D11" s="18" t="s">
        <v>32</v>
      </c>
      <c r="E11" s="9"/>
      <c r="F11" s="19">
        <f>SUM(F6:F10)</f>
        <v>500</v>
      </c>
      <c r="G11" s="19">
        <f>SUM(G6:G10)</f>
        <v>13.11</v>
      </c>
      <c r="H11" s="19">
        <f>SUM(H6:H10)</f>
        <v>17.54</v>
      </c>
      <c r="I11" s="19">
        <f>SUM(I6:I10)</f>
        <v>95.049999999999983</v>
      </c>
      <c r="J11" s="19">
        <f>SUM(J6:J10)</f>
        <v>583.6</v>
      </c>
      <c r="K11" s="25"/>
      <c r="L11" s="19">
        <f>SUM(L6:L10)</f>
        <v>76.960000000000008</v>
      </c>
    </row>
    <row r="12" spans="1:12" ht="15" x14ac:dyDescent="0.25">
      <c r="A12" s="26">
        <f>A6</f>
        <v>1</v>
      </c>
      <c r="B12" s="13">
        <f>B6</f>
        <v>1</v>
      </c>
      <c r="C12" s="10" t="s">
        <v>24</v>
      </c>
      <c r="D12" s="7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3"/>
      <c r="B13" s="15"/>
      <c r="C13" s="11"/>
      <c r="D13" s="7" t="s">
        <v>26</v>
      </c>
      <c r="E13" s="46" t="s">
        <v>45</v>
      </c>
      <c r="F13" s="42">
        <v>200</v>
      </c>
      <c r="G13" s="42">
        <v>2.6</v>
      </c>
      <c r="H13" s="42">
        <v>4.3</v>
      </c>
      <c r="I13" s="42">
        <v>11.6</v>
      </c>
      <c r="J13" s="42">
        <v>98</v>
      </c>
      <c r="K13" s="43" t="s">
        <v>138</v>
      </c>
      <c r="L13" s="47">
        <v>12</v>
      </c>
    </row>
    <row r="14" spans="1:12" ht="15" x14ac:dyDescent="0.25">
      <c r="A14" s="23"/>
      <c r="B14" s="15"/>
      <c r="C14" s="11"/>
      <c r="D14" s="7" t="s">
        <v>27</v>
      </c>
      <c r="E14" s="46" t="s">
        <v>37</v>
      </c>
      <c r="F14" s="42">
        <v>90</v>
      </c>
      <c r="G14" s="42">
        <v>10</v>
      </c>
      <c r="H14" s="42">
        <v>8.6</v>
      </c>
      <c r="I14" s="42">
        <v>9.1999999999999993</v>
      </c>
      <c r="J14" s="42">
        <v>158</v>
      </c>
      <c r="K14" s="43" t="s">
        <v>95</v>
      </c>
      <c r="L14" s="47">
        <v>37.07</v>
      </c>
    </row>
    <row r="15" spans="1:12" ht="15" x14ac:dyDescent="0.25">
      <c r="A15" s="23"/>
      <c r="B15" s="15"/>
      <c r="C15" s="11"/>
      <c r="D15" s="7" t="s">
        <v>28</v>
      </c>
      <c r="E15" s="41" t="s">
        <v>39</v>
      </c>
      <c r="F15" s="42">
        <v>150</v>
      </c>
      <c r="G15" s="42">
        <v>9</v>
      </c>
      <c r="H15" s="42">
        <v>5.6</v>
      </c>
      <c r="I15" s="42">
        <v>37.799999999999997</v>
      </c>
      <c r="J15" s="42">
        <v>240</v>
      </c>
      <c r="K15" s="43" t="s">
        <v>61</v>
      </c>
      <c r="L15" s="47">
        <v>14</v>
      </c>
    </row>
    <row r="16" spans="1:12" ht="15" x14ac:dyDescent="0.25">
      <c r="A16" s="23"/>
      <c r="B16" s="15"/>
      <c r="C16" s="11"/>
      <c r="D16" s="7" t="s">
        <v>29</v>
      </c>
      <c r="E16" s="49" t="s">
        <v>38</v>
      </c>
      <c r="F16" s="42">
        <v>200</v>
      </c>
      <c r="G16" s="42">
        <v>0.2</v>
      </c>
      <c r="H16" s="42">
        <v>0</v>
      </c>
      <c r="I16" s="42">
        <v>12</v>
      </c>
      <c r="J16" s="42">
        <v>74</v>
      </c>
      <c r="K16" s="43" t="s">
        <v>84</v>
      </c>
      <c r="L16" s="47">
        <v>12</v>
      </c>
    </row>
    <row r="17" spans="1:12" ht="26.25" x14ac:dyDescent="0.25">
      <c r="A17" s="23"/>
      <c r="B17" s="15"/>
      <c r="C17" s="11"/>
      <c r="D17" s="7" t="s">
        <v>30</v>
      </c>
      <c r="E17" s="46" t="s">
        <v>100</v>
      </c>
      <c r="F17" s="42">
        <v>40</v>
      </c>
      <c r="G17" s="42">
        <v>2.88</v>
      </c>
      <c r="H17" s="42">
        <v>0.33</v>
      </c>
      <c r="I17" s="42">
        <v>17.66</v>
      </c>
      <c r="J17" s="42">
        <v>88.8</v>
      </c>
      <c r="K17" s="43" t="s">
        <v>59</v>
      </c>
      <c r="L17" s="47">
        <v>6</v>
      </c>
    </row>
    <row r="18" spans="1:12" ht="15" x14ac:dyDescent="0.25">
      <c r="A18" s="23"/>
      <c r="B18" s="15"/>
      <c r="C18" s="11"/>
      <c r="D18" s="7" t="s">
        <v>31</v>
      </c>
      <c r="E18" s="41" t="s">
        <v>96</v>
      </c>
      <c r="F18" s="42">
        <v>30</v>
      </c>
      <c r="G18" s="42">
        <v>1.82</v>
      </c>
      <c r="H18" s="42">
        <v>0.36</v>
      </c>
      <c r="I18" s="42">
        <v>12</v>
      </c>
      <c r="J18" s="42">
        <v>58.5</v>
      </c>
      <c r="K18" s="43" t="s">
        <v>86</v>
      </c>
      <c r="L18" s="47">
        <v>5</v>
      </c>
    </row>
    <row r="19" spans="1:12" ht="15" x14ac:dyDescent="0.25">
      <c r="A19" s="23"/>
      <c r="B19" s="15"/>
      <c r="C19" s="11"/>
      <c r="D19" s="6"/>
      <c r="E19" s="41"/>
      <c r="F19" s="42"/>
      <c r="G19" s="42"/>
      <c r="H19" s="42"/>
      <c r="I19" s="42"/>
      <c r="J19" s="42"/>
      <c r="K19" s="43"/>
      <c r="L19" s="42"/>
    </row>
    <row r="20" spans="1:12" ht="15" x14ac:dyDescent="0.25">
      <c r="A20" s="23"/>
      <c r="B20" s="15"/>
      <c r="C20" s="11"/>
      <c r="D20" s="6"/>
      <c r="E20" s="41"/>
      <c r="F20" s="42"/>
      <c r="G20" s="42"/>
      <c r="H20" s="42"/>
      <c r="I20" s="42"/>
      <c r="J20" s="42"/>
      <c r="K20" s="43"/>
      <c r="L20" s="42"/>
    </row>
    <row r="21" spans="1:12" ht="15" x14ac:dyDescent="0.25">
      <c r="A21" s="24"/>
      <c r="B21" s="17"/>
      <c r="C21" s="8"/>
      <c r="D21" s="18" t="s">
        <v>32</v>
      </c>
      <c r="E21" s="9"/>
      <c r="F21" s="19">
        <v>710</v>
      </c>
      <c r="G21" s="19">
        <v>26.5</v>
      </c>
      <c r="H21" s="19">
        <v>19.190000000000001</v>
      </c>
      <c r="I21" s="19">
        <v>100.26</v>
      </c>
      <c r="J21" s="19">
        <v>717.3</v>
      </c>
      <c r="K21" s="25"/>
      <c r="L21" s="19">
        <v>86.07</v>
      </c>
    </row>
    <row r="22" spans="1:12" ht="15.75" thickBot="1" x14ac:dyDescent="0.25">
      <c r="A22" s="29">
        <f>A6</f>
        <v>1</v>
      </c>
      <c r="B22" s="30">
        <f>B6</f>
        <v>1</v>
      </c>
      <c r="C22" s="62" t="s">
        <v>4</v>
      </c>
      <c r="D22" s="63"/>
      <c r="E22" s="31"/>
      <c r="F22" s="32">
        <f>F11+F21</f>
        <v>1210</v>
      </c>
      <c r="G22" s="32">
        <f t="shared" ref="G22:J22" si="0">G11+G21</f>
        <v>39.61</v>
      </c>
      <c r="H22" s="32">
        <f t="shared" si="0"/>
        <v>36.730000000000004</v>
      </c>
      <c r="I22" s="32">
        <f t="shared" si="0"/>
        <v>195.31</v>
      </c>
      <c r="J22" s="32">
        <f t="shared" si="0"/>
        <v>1300.9000000000001</v>
      </c>
      <c r="K22" s="32"/>
      <c r="L22" s="32">
        <f t="shared" ref="L22" si="1">L11+L21</f>
        <v>163.03</v>
      </c>
    </row>
    <row r="23" spans="1:12" ht="15.75" thickBot="1" x14ac:dyDescent="0.3">
      <c r="A23" s="55"/>
      <c r="B23" s="55"/>
      <c r="C23" s="22" t="s">
        <v>20</v>
      </c>
      <c r="D23" s="7" t="s">
        <v>25</v>
      </c>
      <c r="E23" s="51" t="s">
        <v>72</v>
      </c>
      <c r="F23" s="39">
        <v>60</v>
      </c>
      <c r="G23" s="39">
        <v>0.78</v>
      </c>
      <c r="H23" s="39">
        <v>4.9000000000000004</v>
      </c>
      <c r="I23" s="39">
        <v>3.9</v>
      </c>
      <c r="J23" s="39">
        <v>63</v>
      </c>
      <c r="K23" s="40" t="s">
        <v>55</v>
      </c>
      <c r="L23" s="48">
        <v>10</v>
      </c>
    </row>
    <row r="24" spans="1:12" ht="15" x14ac:dyDescent="0.25">
      <c r="A24" s="14">
        <v>1</v>
      </c>
      <c r="B24" s="15">
        <v>2</v>
      </c>
      <c r="C24" s="2"/>
      <c r="D24" s="57" t="s">
        <v>21</v>
      </c>
      <c r="E24" s="1" t="s">
        <v>50</v>
      </c>
      <c r="F24" s="56">
        <v>180</v>
      </c>
      <c r="G24" s="56">
        <v>10.8</v>
      </c>
      <c r="H24" s="56">
        <v>14.4</v>
      </c>
      <c r="I24" s="56">
        <v>15.3</v>
      </c>
      <c r="J24" s="56">
        <v>235.8</v>
      </c>
      <c r="K24" s="56" t="s">
        <v>97</v>
      </c>
      <c r="L24" s="56">
        <v>43.96</v>
      </c>
    </row>
    <row r="25" spans="1:12" ht="25.5" x14ac:dyDescent="0.25">
      <c r="A25" s="14"/>
      <c r="B25" s="15"/>
      <c r="C25" s="11"/>
      <c r="D25" s="6" t="s">
        <v>90</v>
      </c>
      <c r="E25" s="41" t="s">
        <v>150</v>
      </c>
      <c r="F25" s="42">
        <v>30</v>
      </c>
      <c r="G25" s="42">
        <v>2.2999999999999998</v>
      </c>
      <c r="H25" s="42">
        <v>3.5</v>
      </c>
      <c r="I25" s="42">
        <v>22.3</v>
      </c>
      <c r="J25" s="42">
        <v>125.1</v>
      </c>
      <c r="K25" s="43" t="s">
        <v>60</v>
      </c>
      <c r="L25" s="47">
        <v>8</v>
      </c>
    </row>
    <row r="26" spans="1:12" ht="15" x14ac:dyDescent="0.25">
      <c r="A26" s="14"/>
      <c r="B26" s="15"/>
      <c r="C26" s="11"/>
      <c r="D26" s="7" t="s">
        <v>22</v>
      </c>
      <c r="E26" s="46" t="s">
        <v>98</v>
      </c>
      <c r="F26" s="42">
        <v>200</v>
      </c>
      <c r="G26" s="42">
        <v>1</v>
      </c>
      <c r="H26" s="42">
        <v>1.8</v>
      </c>
      <c r="I26" s="42">
        <v>11.8</v>
      </c>
      <c r="J26" s="42">
        <v>67.400000000000006</v>
      </c>
      <c r="K26" s="43" t="s">
        <v>65</v>
      </c>
      <c r="L26" s="47">
        <v>10</v>
      </c>
    </row>
    <row r="27" spans="1:12" ht="26.25" x14ac:dyDescent="0.25">
      <c r="A27" s="14"/>
      <c r="B27" s="15"/>
      <c r="C27" s="11"/>
      <c r="D27" s="7" t="s">
        <v>30</v>
      </c>
      <c r="E27" s="46" t="s">
        <v>100</v>
      </c>
      <c r="F27" s="42">
        <v>30</v>
      </c>
      <c r="G27" s="42">
        <v>2.16</v>
      </c>
      <c r="H27" s="42">
        <v>0.25</v>
      </c>
      <c r="I27" s="42">
        <v>13.25</v>
      </c>
      <c r="J27" s="42">
        <v>66.599999999999994</v>
      </c>
      <c r="K27" s="43" t="s">
        <v>59</v>
      </c>
      <c r="L27" s="47">
        <v>5</v>
      </c>
    </row>
    <row r="28" spans="1:12" ht="15" x14ac:dyDescent="0.25">
      <c r="A28" s="14"/>
      <c r="B28" s="15"/>
      <c r="C28" s="11"/>
      <c r="D28" s="6"/>
      <c r="E28" s="46"/>
      <c r="F28" s="42"/>
      <c r="G28" s="42"/>
      <c r="H28" s="42"/>
      <c r="I28" s="42"/>
      <c r="J28" s="42"/>
      <c r="K28" s="43"/>
      <c r="L28" s="47"/>
    </row>
    <row r="29" spans="1:12" ht="15" x14ac:dyDescent="0.25">
      <c r="A29" s="16"/>
      <c r="B29" s="17"/>
      <c r="C29" s="8"/>
      <c r="D29" s="18" t="s">
        <v>32</v>
      </c>
      <c r="E29" s="9"/>
      <c r="F29" s="19">
        <f>SUM(F23:F28)</f>
        <v>500</v>
      </c>
      <c r="G29" s="19">
        <f>SUM(G23:G28)</f>
        <v>17.04</v>
      </c>
      <c r="H29" s="19">
        <f>SUM(H23:H28)</f>
        <v>24.85</v>
      </c>
      <c r="I29" s="19">
        <f>SUM(I23:I28)</f>
        <v>66.55</v>
      </c>
      <c r="J29" s="19">
        <f>SUM(J23:J28)</f>
        <v>557.9</v>
      </c>
      <c r="K29" s="25"/>
      <c r="L29" s="19">
        <f>SUM(L23:L28)</f>
        <v>76.960000000000008</v>
      </c>
    </row>
    <row r="30" spans="1:12" ht="15" x14ac:dyDescent="0.25">
      <c r="A30" s="13">
        <f>A24</f>
        <v>1</v>
      </c>
      <c r="B30" s="13">
        <f>B24</f>
        <v>2</v>
      </c>
      <c r="C30" s="10" t="s">
        <v>24</v>
      </c>
      <c r="D30" s="7"/>
      <c r="E30" s="51"/>
      <c r="F30" s="42"/>
      <c r="G30" s="42"/>
      <c r="H30" s="42"/>
      <c r="I30" s="42"/>
      <c r="J30" s="42"/>
      <c r="K30" s="43"/>
      <c r="L30" s="47"/>
    </row>
    <row r="31" spans="1:12" ht="26.25" x14ac:dyDescent="0.25">
      <c r="A31" s="14"/>
      <c r="B31" s="15"/>
      <c r="C31" s="11"/>
      <c r="D31" s="7" t="s">
        <v>26</v>
      </c>
      <c r="E31" s="46" t="s">
        <v>99</v>
      </c>
      <c r="F31" s="42">
        <v>215</v>
      </c>
      <c r="G31" s="42">
        <v>15.1</v>
      </c>
      <c r="H31" s="42">
        <v>8</v>
      </c>
      <c r="I31" s="42">
        <v>16</v>
      </c>
      <c r="J31" s="42">
        <v>197</v>
      </c>
      <c r="K31" s="43" t="s">
        <v>147</v>
      </c>
      <c r="L31" s="47">
        <v>14</v>
      </c>
    </row>
    <row r="32" spans="1:12" ht="15" x14ac:dyDescent="0.25">
      <c r="A32" s="14"/>
      <c r="B32" s="15"/>
      <c r="C32" s="11"/>
      <c r="D32" s="7" t="s">
        <v>27</v>
      </c>
      <c r="E32" s="46" t="s">
        <v>155</v>
      </c>
      <c r="F32" s="42">
        <v>90</v>
      </c>
      <c r="G32" s="42">
        <v>9.5399999999999991</v>
      </c>
      <c r="H32" s="42">
        <v>8.6</v>
      </c>
      <c r="I32" s="42">
        <v>5.4</v>
      </c>
      <c r="J32" s="42">
        <v>137.19999999999999</v>
      </c>
      <c r="K32" s="43" t="s">
        <v>81</v>
      </c>
      <c r="L32" s="47">
        <v>40.07</v>
      </c>
    </row>
    <row r="33" spans="1:12" ht="15" x14ac:dyDescent="0.25">
      <c r="A33" s="14"/>
      <c r="B33" s="15"/>
      <c r="C33" s="11"/>
      <c r="D33" s="7" t="s">
        <v>28</v>
      </c>
      <c r="E33" s="46" t="s">
        <v>35</v>
      </c>
      <c r="F33" s="42">
        <v>150</v>
      </c>
      <c r="G33" s="42">
        <v>6.75</v>
      </c>
      <c r="H33" s="42">
        <v>6</v>
      </c>
      <c r="I33" s="42">
        <v>40.159999999999997</v>
      </c>
      <c r="J33" s="42">
        <v>245.8</v>
      </c>
      <c r="K33" s="53" t="s">
        <v>70</v>
      </c>
      <c r="L33" s="47">
        <v>12</v>
      </c>
    </row>
    <row r="34" spans="1:12" ht="15" x14ac:dyDescent="0.25">
      <c r="A34" s="14"/>
      <c r="B34" s="15"/>
      <c r="C34" s="11"/>
      <c r="D34" s="7" t="s">
        <v>29</v>
      </c>
      <c r="E34" s="49" t="s">
        <v>64</v>
      </c>
      <c r="F34" s="42">
        <v>200</v>
      </c>
      <c r="G34" s="42">
        <v>0.2</v>
      </c>
      <c r="H34" s="42">
        <v>0.1</v>
      </c>
      <c r="I34" s="42">
        <v>16</v>
      </c>
      <c r="J34" s="42">
        <v>67</v>
      </c>
      <c r="K34" s="43" t="s">
        <v>73</v>
      </c>
      <c r="L34" s="47">
        <v>10</v>
      </c>
    </row>
    <row r="35" spans="1:12" ht="26.25" x14ac:dyDescent="0.25">
      <c r="A35" s="14"/>
      <c r="B35" s="15"/>
      <c r="C35" s="11"/>
      <c r="D35" s="7" t="s">
        <v>30</v>
      </c>
      <c r="E35" s="46" t="s">
        <v>100</v>
      </c>
      <c r="F35" s="42">
        <v>30</v>
      </c>
      <c r="G35" s="42">
        <v>2.16</v>
      </c>
      <c r="H35" s="42">
        <v>0.25</v>
      </c>
      <c r="I35" s="42">
        <v>13.25</v>
      </c>
      <c r="J35" s="42">
        <v>66.599999999999994</v>
      </c>
      <c r="K35" s="43" t="s">
        <v>59</v>
      </c>
      <c r="L35" s="47">
        <v>5</v>
      </c>
    </row>
    <row r="36" spans="1:12" ht="15" x14ac:dyDescent="0.25">
      <c r="A36" s="14"/>
      <c r="B36" s="15"/>
      <c r="C36" s="11"/>
      <c r="D36" s="7" t="s">
        <v>31</v>
      </c>
      <c r="E36" s="41" t="s">
        <v>96</v>
      </c>
      <c r="F36" s="42">
        <v>30</v>
      </c>
      <c r="G36" s="42">
        <v>1.82</v>
      </c>
      <c r="H36" s="42">
        <v>0.36</v>
      </c>
      <c r="I36" s="42">
        <v>12</v>
      </c>
      <c r="J36" s="42">
        <v>58.5</v>
      </c>
      <c r="K36" s="43" t="s">
        <v>86</v>
      </c>
      <c r="L36" s="47">
        <v>5</v>
      </c>
    </row>
    <row r="37" spans="1:12" ht="15" x14ac:dyDescent="0.25">
      <c r="A37" s="14"/>
      <c r="B37" s="15"/>
      <c r="C37" s="11"/>
      <c r="D37" s="6"/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6"/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6"/>
      <c r="B39" s="17"/>
      <c r="C39" s="8"/>
      <c r="D39" s="18" t="s">
        <v>32</v>
      </c>
      <c r="E39" s="9"/>
      <c r="F39" s="19">
        <f>SUM(F30:F38)</f>
        <v>715</v>
      </c>
      <c r="G39" s="19">
        <f t="shared" ref="G39" si="2">SUM(G30:G38)</f>
        <v>35.57</v>
      </c>
      <c r="H39" s="19">
        <f t="shared" ref="H39" si="3">SUM(H30:H38)</f>
        <v>23.310000000000002</v>
      </c>
      <c r="I39" s="19">
        <f t="shared" ref="I39" si="4">SUM(I30:I38)</f>
        <v>102.81</v>
      </c>
      <c r="J39" s="19">
        <f t="shared" ref="J39:L39" si="5">SUM(J30:J38)</f>
        <v>772.1</v>
      </c>
      <c r="K39" s="25"/>
      <c r="L39" s="19">
        <f t="shared" si="5"/>
        <v>86.07</v>
      </c>
    </row>
    <row r="40" spans="1:12" ht="15.75" customHeight="1" thickBot="1" x14ac:dyDescent="0.25">
      <c r="A40" s="33">
        <f>A24</f>
        <v>1</v>
      </c>
      <c r="B40" s="33">
        <f>B24</f>
        <v>2</v>
      </c>
      <c r="C40" s="62" t="s">
        <v>4</v>
      </c>
      <c r="D40" s="63"/>
      <c r="E40" s="31"/>
      <c r="F40" s="32">
        <f>F29+F39</f>
        <v>1215</v>
      </c>
      <c r="G40" s="32">
        <f t="shared" ref="G40" si="6">G29+G39</f>
        <v>52.61</v>
      </c>
      <c r="H40" s="32">
        <f t="shared" ref="H40" si="7">H29+H39</f>
        <v>48.160000000000004</v>
      </c>
      <c r="I40" s="32">
        <f t="shared" ref="I40" si="8">I29+I39</f>
        <v>169.36</v>
      </c>
      <c r="J40" s="32">
        <f t="shared" ref="J40:L40" si="9">J29+J39</f>
        <v>1330</v>
      </c>
      <c r="K40" s="32"/>
      <c r="L40" s="32">
        <f t="shared" si="9"/>
        <v>163.03</v>
      </c>
    </row>
    <row r="41" spans="1:12" ht="15" x14ac:dyDescent="0.25">
      <c r="A41" s="20">
        <v>1</v>
      </c>
      <c r="B41" s="21">
        <v>3</v>
      </c>
      <c r="C41" s="22" t="s">
        <v>20</v>
      </c>
      <c r="D41" s="5" t="s">
        <v>21</v>
      </c>
      <c r="E41" s="50" t="s">
        <v>156</v>
      </c>
      <c r="F41" s="39">
        <v>185</v>
      </c>
      <c r="G41" s="39">
        <v>7</v>
      </c>
      <c r="H41" s="39">
        <v>8.8000000000000007</v>
      </c>
      <c r="I41" s="39">
        <v>31</v>
      </c>
      <c r="J41" s="39">
        <v>231</v>
      </c>
      <c r="K41" s="40" t="s">
        <v>47</v>
      </c>
      <c r="L41" s="48">
        <v>34.96</v>
      </c>
    </row>
    <row r="42" spans="1:12" ht="15" x14ac:dyDescent="0.25">
      <c r="A42" s="23"/>
      <c r="B42" s="15"/>
      <c r="C42" s="11"/>
      <c r="D42" s="7" t="s">
        <v>23</v>
      </c>
      <c r="E42" s="41" t="s">
        <v>48</v>
      </c>
      <c r="F42" s="42">
        <v>130</v>
      </c>
      <c r="G42" s="42">
        <v>1.04</v>
      </c>
      <c r="H42" s="42">
        <v>0.13</v>
      </c>
      <c r="I42" s="42">
        <v>11.7</v>
      </c>
      <c r="J42" s="42">
        <v>57.2</v>
      </c>
      <c r="K42" s="43" t="s">
        <v>68</v>
      </c>
      <c r="L42" s="47">
        <v>24</v>
      </c>
    </row>
    <row r="43" spans="1:12" ht="15" x14ac:dyDescent="0.25">
      <c r="A43" s="23"/>
      <c r="B43" s="15"/>
      <c r="C43" s="11"/>
      <c r="D43" s="7" t="s">
        <v>22</v>
      </c>
      <c r="E43" s="46" t="s">
        <v>44</v>
      </c>
      <c r="F43" s="42">
        <v>200</v>
      </c>
      <c r="G43" s="42">
        <v>3</v>
      </c>
      <c r="H43" s="42">
        <v>2.2000000000000002</v>
      </c>
      <c r="I43" s="42">
        <v>18.5</v>
      </c>
      <c r="J43" s="42">
        <v>106</v>
      </c>
      <c r="K43" s="43" t="s">
        <v>69</v>
      </c>
      <c r="L43" s="47">
        <v>12</v>
      </c>
    </row>
    <row r="44" spans="1:12" ht="26.25" x14ac:dyDescent="0.25">
      <c r="A44" s="23"/>
      <c r="B44" s="15"/>
      <c r="C44" s="11"/>
      <c r="D44" s="7" t="s">
        <v>30</v>
      </c>
      <c r="E44" s="46" t="s">
        <v>100</v>
      </c>
      <c r="F44" s="42">
        <v>40</v>
      </c>
      <c r="G44" s="42">
        <v>2.88</v>
      </c>
      <c r="H44" s="42">
        <v>0.33</v>
      </c>
      <c r="I44" s="42">
        <v>17.66</v>
      </c>
      <c r="J44" s="42">
        <v>88.8</v>
      </c>
      <c r="K44" s="43" t="s">
        <v>59</v>
      </c>
      <c r="L44" s="47">
        <v>6</v>
      </c>
    </row>
    <row r="45" spans="1:12" ht="15" x14ac:dyDescent="0.25">
      <c r="A45" s="23"/>
      <c r="B45" s="15"/>
      <c r="C45" s="11"/>
      <c r="D45" s="7"/>
      <c r="E45" s="46"/>
      <c r="F45" s="42"/>
      <c r="G45" s="42"/>
      <c r="H45" s="42"/>
      <c r="I45" s="42"/>
      <c r="J45" s="42"/>
      <c r="K45" s="43"/>
      <c r="L45" s="47"/>
    </row>
    <row r="46" spans="1:12" ht="15" x14ac:dyDescent="0.25">
      <c r="A46" s="23"/>
      <c r="B46" s="15"/>
      <c r="C46" s="11"/>
      <c r="D46" s="6"/>
      <c r="E46" s="41"/>
      <c r="F46" s="42"/>
      <c r="G46" s="42"/>
      <c r="H46" s="42"/>
      <c r="I46" s="42"/>
      <c r="J46" s="42"/>
      <c r="K46" s="43"/>
      <c r="L46" s="47"/>
    </row>
    <row r="47" spans="1:12" ht="15" x14ac:dyDescent="0.25">
      <c r="A47" s="23"/>
      <c r="B47" s="15"/>
      <c r="C47" s="11"/>
      <c r="D47" s="6"/>
      <c r="E47" s="41"/>
      <c r="F47" s="42"/>
      <c r="G47" s="42"/>
      <c r="H47" s="42"/>
      <c r="I47" s="42"/>
      <c r="J47" s="42"/>
      <c r="K47" s="43"/>
      <c r="L47" s="42"/>
    </row>
    <row r="48" spans="1:12" ht="15" x14ac:dyDescent="0.25">
      <c r="A48" s="24"/>
      <c r="B48" s="17"/>
      <c r="C48" s="8"/>
      <c r="D48" s="18" t="s">
        <v>32</v>
      </c>
      <c r="E48" s="9"/>
      <c r="F48" s="19">
        <f>SUM(F41:F47)</f>
        <v>555</v>
      </c>
      <c r="G48" s="19">
        <f t="shared" ref="G48" si="10">SUM(G41:G47)</f>
        <v>13.919999999999998</v>
      </c>
      <c r="H48" s="19">
        <f t="shared" ref="H48" si="11">SUM(H41:H47)</f>
        <v>11.460000000000003</v>
      </c>
      <c r="I48" s="19">
        <f t="shared" ref="I48" si="12">SUM(I41:I47)</f>
        <v>78.86</v>
      </c>
      <c r="J48" s="19">
        <f t="shared" ref="J48:L48" si="13">SUM(J41:J47)</f>
        <v>483</v>
      </c>
      <c r="K48" s="25"/>
      <c r="L48" s="19">
        <f t="shared" si="13"/>
        <v>76.960000000000008</v>
      </c>
    </row>
    <row r="49" spans="1:12" ht="15" x14ac:dyDescent="0.25">
      <c r="A49" s="26">
        <f>A41</f>
        <v>1</v>
      </c>
      <c r="B49" s="13">
        <f>B41</f>
        <v>3</v>
      </c>
      <c r="C49" s="10" t="s">
        <v>24</v>
      </c>
      <c r="D49" s="7"/>
      <c r="E49" s="41"/>
      <c r="F49" s="42"/>
      <c r="G49" s="42"/>
      <c r="H49" s="42"/>
      <c r="I49" s="42"/>
      <c r="J49" s="42"/>
      <c r="K49" s="43"/>
      <c r="L49" s="42"/>
    </row>
    <row r="50" spans="1:12" ht="26.25" x14ac:dyDescent="0.25">
      <c r="A50" s="23"/>
      <c r="B50" s="15"/>
      <c r="C50" s="11"/>
      <c r="D50" s="7" t="s">
        <v>26</v>
      </c>
      <c r="E50" s="46" t="s">
        <v>101</v>
      </c>
      <c r="F50" s="42">
        <v>205</v>
      </c>
      <c r="G50" s="42">
        <v>8.3000000000000007</v>
      </c>
      <c r="H50" s="42">
        <v>6.4</v>
      </c>
      <c r="I50" s="42">
        <v>7</v>
      </c>
      <c r="J50" s="42">
        <v>121</v>
      </c>
      <c r="K50" s="43" t="s">
        <v>142</v>
      </c>
      <c r="L50" s="47">
        <v>16</v>
      </c>
    </row>
    <row r="51" spans="1:12" ht="15" x14ac:dyDescent="0.25">
      <c r="A51" s="23"/>
      <c r="B51" s="15"/>
      <c r="C51" s="11"/>
      <c r="D51" s="7" t="s">
        <v>27</v>
      </c>
      <c r="E51" s="46" t="s">
        <v>102</v>
      </c>
      <c r="F51" s="42">
        <v>90</v>
      </c>
      <c r="G51" s="42">
        <v>10.9</v>
      </c>
      <c r="H51" s="42">
        <v>7.6</v>
      </c>
      <c r="I51" s="42">
        <v>9.1999999999999993</v>
      </c>
      <c r="J51" s="42">
        <v>154.9</v>
      </c>
      <c r="K51" s="43" t="s">
        <v>103</v>
      </c>
      <c r="L51" s="47">
        <v>35.07</v>
      </c>
    </row>
    <row r="52" spans="1:12" ht="15" x14ac:dyDescent="0.25">
      <c r="A52" s="23"/>
      <c r="B52" s="15"/>
      <c r="C52" s="11"/>
      <c r="D52" s="7" t="s">
        <v>28</v>
      </c>
      <c r="E52" s="41" t="s">
        <v>104</v>
      </c>
      <c r="F52" s="42">
        <v>150</v>
      </c>
      <c r="G52" s="42">
        <v>3.6</v>
      </c>
      <c r="H52" s="42">
        <v>3.9</v>
      </c>
      <c r="I52" s="42">
        <v>36.75</v>
      </c>
      <c r="J52" s="42">
        <v>200</v>
      </c>
      <c r="K52" s="43" t="s">
        <v>85</v>
      </c>
      <c r="L52" s="47">
        <v>14</v>
      </c>
    </row>
    <row r="53" spans="1:12" ht="15" x14ac:dyDescent="0.25">
      <c r="A53" s="23"/>
      <c r="B53" s="15"/>
      <c r="C53" s="11"/>
      <c r="D53" s="7" t="s">
        <v>29</v>
      </c>
      <c r="E53" s="46" t="s">
        <v>36</v>
      </c>
      <c r="F53" s="42">
        <v>200</v>
      </c>
      <c r="G53" s="42">
        <v>0.5</v>
      </c>
      <c r="H53" s="42">
        <v>0.2</v>
      </c>
      <c r="I53" s="42">
        <v>10.199999999999999</v>
      </c>
      <c r="J53" s="42">
        <v>83</v>
      </c>
      <c r="K53" s="43" t="s">
        <v>151</v>
      </c>
      <c r="L53" s="47">
        <v>10</v>
      </c>
    </row>
    <row r="54" spans="1:12" ht="26.25" x14ac:dyDescent="0.25">
      <c r="A54" s="23"/>
      <c r="B54" s="15"/>
      <c r="C54" s="11"/>
      <c r="D54" s="7" t="s">
        <v>30</v>
      </c>
      <c r="E54" s="46" t="s">
        <v>100</v>
      </c>
      <c r="F54" s="42">
        <v>40</v>
      </c>
      <c r="G54" s="42">
        <v>2.88</v>
      </c>
      <c r="H54" s="42">
        <v>0.33</v>
      </c>
      <c r="I54" s="42">
        <v>17.66</v>
      </c>
      <c r="J54" s="42">
        <v>88.8</v>
      </c>
      <c r="K54" s="43" t="s">
        <v>59</v>
      </c>
      <c r="L54" s="47">
        <v>6</v>
      </c>
    </row>
    <row r="55" spans="1:12" ht="15" x14ac:dyDescent="0.25">
      <c r="A55" s="23"/>
      <c r="B55" s="15"/>
      <c r="C55" s="11"/>
      <c r="D55" s="7" t="s">
        <v>31</v>
      </c>
      <c r="E55" s="46" t="s">
        <v>96</v>
      </c>
      <c r="F55" s="42">
        <v>30</v>
      </c>
      <c r="G55" s="42">
        <v>1.82</v>
      </c>
      <c r="H55" s="42">
        <v>0.36</v>
      </c>
      <c r="I55" s="42">
        <v>12</v>
      </c>
      <c r="J55" s="42">
        <v>58.5</v>
      </c>
      <c r="K55" s="43" t="s">
        <v>86</v>
      </c>
      <c r="L55" s="47">
        <v>5</v>
      </c>
    </row>
    <row r="56" spans="1:12" ht="15" x14ac:dyDescent="0.25">
      <c r="A56" s="23"/>
      <c r="B56" s="15"/>
      <c r="C56" s="11"/>
      <c r="D56" s="6"/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6"/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4"/>
      <c r="B58" s="17"/>
      <c r="C58" s="8"/>
      <c r="D58" s="18" t="s">
        <v>32</v>
      </c>
      <c r="E58" s="9"/>
      <c r="F58" s="19">
        <f>SUM(F49:F57)</f>
        <v>715</v>
      </c>
      <c r="G58" s="19">
        <f t="shared" ref="G58" si="14">SUM(G49:G57)</f>
        <v>28.000000000000004</v>
      </c>
      <c r="H58" s="19">
        <f t="shared" ref="H58" si="15">SUM(H49:H57)</f>
        <v>18.789999999999996</v>
      </c>
      <c r="I58" s="19">
        <f t="shared" ref="I58" si="16">SUM(I49:I57)</f>
        <v>92.81</v>
      </c>
      <c r="J58" s="19">
        <f t="shared" ref="J58:L58" si="17">SUM(J49:J57)</f>
        <v>706.19999999999993</v>
      </c>
      <c r="K58" s="25"/>
      <c r="L58" s="19">
        <f t="shared" si="17"/>
        <v>86.07</v>
      </c>
    </row>
    <row r="59" spans="1:12" ht="15.75" customHeight="1" thickBot="1" x14ac:dyDescent="0.25">
      <c r="A59" s="29">
        <f>A41</f>
        <v>1</v>
      </c>
      <c r="B59" s="30">
        <f>B41</f>
        <v>3</v>
      </c>
      <c r="C59" s="62" t="s">
        <v>4</v>
      </c>
      <c r="D59" s="63"/>
      <c r="E59" s="31"/>
      <c r="F59" s="32">
        <f>F48+F58</f>
        <v>1270</v>
      </c>
      <c r="G59" s="32">
        <f t="shared" ref="G59" si="18">G48+G58</f>
        <v>41.92</v>
      </c>
      <c r="H59" s="32">
        <f t="shared" ref="H59" si="19">H48+H58</f>
        <v>30.25</v>
      </c>
      <c r="I59" s="32">
        <f t="shared" ref="I59" si="20">I48+I58</f>
        <v>171.67000000000002</v>
      </c>
      <c r="J59" s="32">
        <f t="shared" ref="J59:L59" si="21">J48+J58</f>
        <v>1189.1999999999998</v>
      </c>
      <c r="K59" s="32"/>
      <c r="L59" s="32">
        <f t="shared" si="21"/>
        <v>163.03</v>
      </c>
    </row>
    <row r="60" spans="1:12" ht="15" x14ac:dyDescent="0.25">
      <c r="A60" s="20">
        <v>1</v>
      </c>
      <c r="B60" s="21">
        <v>4</v>
      </c>
      <c r="C60" s="22" t="s">
        <v>20</v>
      </c>
      <c r="D60" s="5" t="s">
        <v>21</v>
      </c>
      <c r="E60" s="46" t="s">
        <v>105</v>
      </c>
      <c r="F60" s="42">
        <v>90</v>
      </c>
      <c r="G60" s="42">
        <v>10.4</v>
      </c>
      <c r="H60" s="42">
        <v>7.65</v>
      </c>
      <c r="I60" s="42">
        <v>3.24</v>
      </c>
      <c r="J60" s="42">
        <v>124.2</v>
      </c>
      <c r="K60" s="43" t="s">
        <v>143</v>
      </c>
      <c r="L60" s="47">
        <v>43.96</v>
      </c>
    </row>
    <row r="61" spans="1:12" ht="15" x14ac:dyDescent="0.25">
      <c r="A61" s="23"/>
      <c r="B61" s="15"/>
      <c r="C61" s="11"/>
      <c r="D61" s="6" t="s">
        <v>28</v>
      </c>
      <c r="E61" s="46" t="s">
        <v>39</v>
      </c>
      <c r="F61" s="42">
        <v>150</v>
      </c>
      <c r="G61" s="42">
        <v>9</v>
      </c>
      <c r="H61" s="42">
        <v>5.6</v>
      </c>
      <c r="I61" s="42">
        <v>37.799999999999997</v>
      </c>
      <c r="J61" s="42">
        <v>240</v>
      </c>
      <c r="K61" s="54" t="s">
        <v>61</v>
      </c>
      <c r="L61" s="47">
        <v>14</v>
      </c>
    </row>
    <row r="62" spans="1:12" ht="15" x14ac:dyDescent="0.25">
      <c r="A62" s="23"/>
      <c r="B62" s="15"/>
      <c r="C62" s="11"/>
      <c r="D62" s="7" t="s">
        <v>22</v>
      </c>
      <c r="E62" s="49" t="s">
        <v>40</v>
      </c>
      <c r="F62" s="42">
        <v>200</v>
      </c>
      <c r="G62" s="42">
        <v>0.1</v>
      </c>
      <c r="H62" s="42">
        <v>0</v>
      </c>
      <c r="I62" s="42">
        <v>9.1</v>
      </c>
      <c r="J62" s="42">
        <v>35</v>
      </c>
      <c r="K62" s="43" t="s">
        <v>58</v>
      </c>
      <c r="L62" s="47">
        <v>6</v>
      </c>
    </row>
    <row r="63" spans="1:12" ht="15" x14ac:dyDescent="0.25">
      <c r="A63" s="23"/>
      <c r="B63" s="15"/>
      <c r="C63" s="11"/>
      <c r="D63" s="7" t="s">
        <v>90</v>
      </c>
      <c r="E63" s="46" t="s">
        <v>87</v>
      </c>
      <c r="F63" s="42">
        <v>30</v>
      </c>
      <c r="G63" s="42">
        <v>2.2999999999999998</v>
      </c>
      <c r="H63" s="42">
        <v>3.5</v>
      </c>
      <c r="I63" s="42">
        <v>22.3</v>
      </c>
      <c r="J63" s="42">
        <v>125.1</v>
      </c>
      <c r="K63" s="43" t="s">
        <v>60</v>
      </c>
      <c r="L63" s="47">
        <v>8</v>
      </c>
    </row>
    <row r="64" spans="1:12" ht="26.25" x14ac:dyDescent="0.25">
      <c r="A64" s="23"/>
      <c r="B64" s="15"/>
      <c r="C64" s="11"/>
      <c r="D64" s="7" t="s">
        <v>30</v>
      </c>
      <c r="E64" s="46" t="s">
        <v>100</v>
      </c>
      <c r="F64" s="42">
        <v>30</v>
      </c>
      <c r="G64" s="42">
        <v>2.16</v>
      </c>
      <c r="H64" s="42">
        <v>0.25</v>
      </c>
      <c r="I64" s="42">
        <v>13.25</v>
      </c>
      <c r="J64" s="42">
        <v>66.599999999999994</v>
      </c>
      <c r="K64" s="43" t="s">
        <v>59</v>
      </c>
      <c r="L64" s="47">
        <v>5</v>
      </c>
    </row>
    <row r="65" spans="1:12" ht="15" x14ac:dyDescent="0.25">
      <c r="A65" s="23"/>
      <c r="B65" s="15"/>
      <c r="C65" s="11"/>
      <c r="D65" s="6"/>
      <c r="E65" s="46"/>
      <c r="F65" s="42"/>
      <c r="G65" s="42"/>
      <c r="H65" s="42"/>
      <c r="I65" s="42"/>
      <c r="J65" s="42"/>
      <c r="K65" s="43"/>
      <c r="L65" s="47"/>
    </row>
    <row r="66" spans="1:12" ht="15" x14ac:dyDescent="0.25">
      <c r="A66" s="23"/>
      <c r="B66" s="15"/>
      <c r="C66" s="11"/>
      <c r="D66" s="6"/>
      <c r="E66" s="41"/>
      <c r="F66" s="42"/>
      <c r="G66" s="42"/>
      <c r="H66" s="42"/>
      <c r="I66" s="42"/>
      <c r="J66" s="42"/>
      <c r="K66" s="43"/>
      <c r="L66" s="42"/>
    </row>
    <row r="67" spans="1:12" ht="15" x14ac:dyDescent="0.25">
      <c r="A67" s="24"/>
      <c r="B67" s="17"/>
      <c r="C67" s="8"/>
      <c r="D67" s="18" t="s">
        <v>32</v>
      </c>
      <c r="E67" s="9"/>
      <c r="F67" s="19">
        <f>SUM(F60:F66)</f>
        <v>500</v>
      </c>
      <c r="G67" s="19">
        <f t="shared" ref="G67" si="22">SUM(G60:G66)</f>
        <v>23.96</v>
      </c>
      <c r="H67" s="19">
        <f t="shared" ref="H67" si="23">SUM(H60:H66)</f>
        <v>17</v>
      </c>
      <c r="I67" s="19">
        <f t="shared" ref="I67" si="24">SUM(I60:I66)</f>
        <v>85.69</v>
      </c>
      <c r="J67" s="19">
        <f t="shared" ref="J67:L67" si="25">SUM(J60:J66)</f>
        <v>590.9</v>
      </c>
      <c r="K67" s="25"/>
      <c r="L67" s="19">
        <f t="shared" si="25"/>
        <v>76.960000000000008</v>
      </c>
    </row>
    <row r="68" spans="1:12" ht="15" x14ac:dyDescent="0.25">
      <c r="A68" s="26">
        <f>A60</f>
        <v>1</v>
      </c>
      <c r="B68" s="13">
        <f>B60</f>
        <v>4</v>
      </c>
      <c r="C68" s="10" t="s">
        <v>24</v>
      </c>
      <c r="D68" s="7" t="s">
        <v>25</v>
      </c>
      <c r="E68" s="51" t="s">
        <v>106</v>
      </c>
      <c r="F68" s="42">
        <v>60</v>
      </c>
      <c r="G68" s="42">
        <v>0.7</v>
      </c>
      <c r="H68" s="42">
        <v>5.3</v>
      </c>
      <c r="I68" s="42">
        <v>5.9</v>
      </c>
      <c r="J68" s="42">
        <v>74.3</v>
      </c>
      <c r="K68" s="43" t="s">
        <v>107</v>
      </c>
      <c r="L68" s="47">
        <v>8</v>
      </c>
    </row>
    <row r="69" spans="1:12" ht="15" x14ac:dyDescent="0.25">
      <c r="A69" s="23"/>
      <c r="B69" s="15"/>
      <c r="C69" s="11"/>
      <c r="D69" s="7" t="s">
        <v>26</v>
      </c>
      <c r="E69" s="46" t="s">
        <v>49</v>
      </c>
      <c r="F69" s="42">
        <v>205</v>
      </c>
      <c r="G69" s="42">
        <v>13.2</v>
      </c>
      <c r="H69" s="42">
        <v>9.1</v>
      </c>
      <c r="I69" s="42">
        <v>14.1</v>
      </c>
      <c r="J69" s="42">
        <v>195</v>
      </c>
      <c r="K69" s="43" t="s">
        <v>108</v>
      </c>
      <c r="L69" s="47">
        <v>14</v>
      </c>
    </row>
    <row r="70" spans="1:12" ht="15" x14ac:dyDescent="0.25">
      <c r="A70" s="23"/>
      <c r="B70" s="15"/>
      <c r="C70" s="11"/>
      <c r="D70" s="7" t="s">
        <v>27</v>
      </c>
      <c r="E70" s="46" t="s">
        <v>43</v>
      </c>
      <c r="F70" s="42">
        <v>90</v>
      </c>
      <c r="G70" s="42">
        <v>8.4</v>
      </c>
      <c r="H70" s="42">
        <v>6.9</v>
      </c>
      <c r="I70" s="42">
        <v>6.15</v>
      </c>
      <c r="J70" s="42">
        <v>121.5</v>
      </c>
      <c r="K70" s="54" t="s">
        <v>71</v>
      </c>
      <c r="L70" s="47">
        <v>30.07</v>
      </c>
    </row>
    <row r="71" spans="1:12" ht="15" x14ac:dyDescent="0.25">
      <c r="A71" s="23"/>
      <c r="B71" s="15"/>
      <c r="C71" s="11"/>
      <c r="D71" s="7" t="s">
        <v>28</v>
      </c>
      <c r="E71" s="49" t="s">
        <v>66</v>
      </c>
      <c r="F71" s="42">
        <v>150</v>
      </c>
      <c r="G71" s="42">
        <v>3.1</v>
      </c>
      <c r="H71" s="42">
        <v>4.91</v>
      </c>
      <c r="I71" s="42">
        <v>20</v>
      </c>
      <c r="J71" s="42">
        <v>138.30000000000001</v>
      </c>
      <c r="K71" s="43" t="s">
        <v>67</v>
      </c>
      <c r="L71" s="47">
        <v>14</v>
      </c>
    </row>
    <row r="72" spans="1:12" ht="15" x14ac:dyDescent="0.25">
      <c r="A72" s="23"/>
      <c r="B72" s="15"/>
      <c r="C72" s="11"/>
      <c r="D72" s="7" t="s">
        <v>29</v>
      </c>
      <c r="E72" s="46" t="s">
        <v>82</v>
      </c>
      <c r="F72" s="42">
        <v>200</v>
      </c>
      <c r="G72" s="42">
        <v>0.1</v>
      </c>
      <c r="H72" s="42">
        <v>0.02</v>
      </c>
      <c r="I72" s="42">
        <v>14.6</v>
      </c>
      <c r="J72" s="42">
        <v>73</v>
      </c>
      <c r="K72" s="43" t="s">
        <v>83</v>
      </c>
      <c r="L72" s="47">
        <v>10</v>
      </c>
    </row>
    <row r="73" spans="1:12" ht="26.25" x14ac:dyDescent="0.25">
      <c r="A73" s="23"/>
      <c r="B73" s="15"/>
      <c r="C73" s="11"/>
      <c r="D73" s="7" t="s">
        <v>30</v>
      </c>
      <c r="E73" s="46" t="s">
        <v>100</v>
      </c>
      <c r="F73" s="42">
        <v>30</v>
      </c>
      <c r="G73" s="42">
        <v>2.16</v>
      </c>
      <c r="H73" s="42">
        <v>0.25</v>
      </c>
      <c r="I73" s="42">
        <v>13.25</v>
      </c>
      <c r="J73" s="42">
        <v>66.599999999999994</v>
      </c>
      <c r="K73" s="43" t="s">
        <v>59</v>
      </c>
      <c r="L73" s="47">
        <v>5</v>
      </c>
    </row>
    <row r="74" spans="1:12" ht="15" x14ac:dyDescent="0.25">
      <c r="A74" s="23"/>
      <c r="B74" s="15"/>
      <c r="C74" s="11"/>
      <c r="D74" s="7" t="s">
        <v>31</v>
      </c>
      <c r="E74" s="46" t="s">
        <v>96</v>
      </c>
      <c r="F74" s="42">
        <v>30</v>
      </c>
      <c r="G74" s="42">
        <v>1.82</v>
      </c>
      <c r="H74" s="42">
        <v>0.36</v>
      </c>
      <c r="I74" s="42">
        <v>12</v>
      </c>
      <c r="J74" s="42">
        <v>58.5</v>
      </c>
      <c r="K74" s="43" t="s">
        <v>86</v>
      </c>
      <c r="L74" s="47">
        <v>5</v>
      </c>
    </row>
    <row r="75" spans="1:12" ht="15" x14ac:dyDescent="0.25">
      <c r="A75" s="23"/>
      <c r="B75" s="15"/>
      <c r="C75" s="11"/>
      <c r="D75" s="6"/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4"/>
      <c r="B76" s="17"/>
      <c r="C76" s="8"/>
      <c r="D76" s="18" t="s">
        <v>32</v>
      </c>
      <c r="E76" s="9"/>
      <c r="F76" s="19">
        <f>SUM(F68:F75)</f>
        <v>765</v>
      </c>
      <c r="G76" s="19">
        <f>SUM(G68:G75)</f>
        <v>29.48</v>
      </c>
      <c r="H76" s="19">
        <f>SUM(H68:H75)</f>
        <v>26.839999999999996</v>
      </c>
      <c r="I76" s="19">
        <f>SUM(I68:I75)</f>
        <v>86</v>
      </c>
      <c r="J76" s="19">
        <f>SUM(J68:J75)</f>
        <v>727.2</v>
      </c>
      <c r="K76" s="25"/>
      <c r="L76" s="19">
        <f>SUM(L68:L75)</f>
        <v>86.07</v>
      </c>
    </row>
    <row r="77" spans="1:12" ht="15.75" customHeight="1" thickBot="1" x14ac:dyDescent="0.25">
      <c r="A77" s="29">
        <f>A60</f>
        <v>1</v>
      </c>
      <c r="B77" s="30">
        <f>B60</f>
        <v>4</v>
      </c>
      <c r="C77" s="62" t="s">
        <v>4</v>
      </c>
      <c r="D77" s="63"/>
      <c r="E77" s="31"/>
      <c r="F77" s="32">
        <f>F67+F76</f>
        <v>1265</v>
      </c>
      <c r="G77" s="32">
        <f>G67+G76</f>
        <v>53.44</v>
      </c>
      <c r="H77" s="32">
        <f>H67+H76</f>
        <v>43.839999999999996</v>
      </c>
      <c r="I77" s="32">
        <f>I67+I76</f>
        <v>171.69</v>
      </c>
      <c r="J77" s="32">
        <f>J67+J76</f>
        <v>1318.1</v>
      </c>
      <c r="K77" s="32"/>
      <c r="L77" s="32">
        <f>L67+L76</f>
        <v>163.03</v>
      </c>
    </row>
    <row r="78" spans="1:12" ht="15.75" thickBot="1" x14ac:dyDescent="0.3">
      <c r="A78" s="20">
        <v>1</v>
      </c>
      <c r="B78" s="21">
        <v>5</v>
      </c>
      <c r="C78" s="22" t="s">
        <v>20</v>
      </c>
      <c r="D78" s="5" t="s">
        <v>21</v>
      </c>
      <c r="E78" s="41" t="s">
        <v>53</v>
      </c>
      <c r="F78" s="42">
        <v>185</v>
      </c>
      <c r="G78" s="42">
        <v>5</v>
      </c>
      <c r="H78" s="42">
        <v>6.1</v>
      </c>
      <c r="I78" s="42">
        <v>28</v>
      </c>
      <c r="J78" s="42">
        <v>187</v>
      </c>
      <c r="K78" s="43" t="s">
        <v>144</v>
      </c>
      <c r="L78" s="47">
        <v>41.96</v>
      </c>
    </row>
    <row r="79" spans="1:12" ht="15" x14ac:dyDescent="0.25">
      <c r="A79" s="23"/>
      <c r="B79" s="15"/>
      <c r="C79" s="11"/>
      <c r="D79" s="6" t="s">
        <v>90</v>
      </c>
      <c r="E79" s="41" t="s">
        <v>109</v>
      </c>
      <c r="F79" s="39">
        <v>90</v>
      </c>
      <c r="G79" s="39">
        <v>4.2</v>
      </c>
      <c r="H79" s="39">
        <v>6.3</v>
      </c>
      <c r="I79" s="39">
        <v>32.700000000000003</v>
      </c>
      <c r="J79" s="39">
        <v>206</v>
      </c>
      <c r="K79" s="40" t="s">
        <v>152</v>
      </c>
      <c r="L79" s="48">
        <v>20</v>
      </c>
    </row>
    <row r="80" spans="1:12" ht="15" x14ac:dyDescent="0.25">
      <c r="A80" s="23"/>
      <c r="B80" s="15"/>
      <c r="C80" s="11"/>
      <c r="D80" s="7" t="s">
        <v>22</v>
      </c>
      <c r="E80" s="46" t="s">
        <v>62</v>
      </c>
      <c r="F80" s="42">
        <v>200</v>
      </c>
      <c r="G80" s="42">
        <v>0.1</v>
      </c>
      <c r="H80" s="42">
        <v>0</v>
      </c>
      <c r="I80" s="42">
        <v>9.3000000000000007</v>
      </c>
      <c r="J80" s="42">
        <v>37</v>
      </c>
      <c r="K80" s="43" t="s">
        <v>153</v>
      </c>
      <c r="L80" s="47">
        <v>10</v>
      </c>
    </row>
    <row r="81" spans="1:12" ht="26.25" x14ac:dyDescent="0.25">
      <c r="A81" s="23"/>
      <c r="B81" s="15"/>
      <c r="C81" s="11"/>
      <c r="D81" s="7" t="s">
        <v>145</v>
      </c>
      <c r="E81" s="46" t="s">
        <v>100</v>
      </c>
      <c r="F81" s="42">
        <v>30</v>
      </c>
      <c r="G81" s="42">
        <v>2.16</v>
      </c>
      <c r="H81" s="42">
        <v>0.25</v>
      </c>
      <c r="I81" s="42">
        <v>13.25</v>
      </c>
      <c r="J81" s="42">
        <v>66.599999999999994</v>
      </c>
      <c r="K81" s="43" t="s">
        <v>59</v>
      </c>
      <c r="L81" s="47">
        <v>5</v>
      </c>
    </row>
    <row r="82" spans="1:12" ht="15" x14ac:dyDescent="0.25">
      <c r="A82" s="23"/>
      <c r="B82" s="15"/>
      <c r="C82" s="11"/>
      <c r="D82" s="7"/>
      <c r="E82" s="41"/>
      <c r="F82" s="42"/>
      <c r="G82" s="42"/>
      <c r="H82" s="42"/>
      <c r="I82" s="42"/>
      <c r="J82" s="42"/>
      <c r="K82" s="43"/>
      <c r="L82" s="42"/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4"/>
      <c r="B84" s="17"/>
      <c r="C84" s="8"/>
      <c r="D84" s="18" t="s">
        <v>32</v>
      </c>
      <c r="E84" s="9"/>
      <c r="F84" s="19">
        <f>SUM(F78:F83)</f>
        <v>505</v>
      </c>
      <c r="G84" s="19">
        <f>SUM(G78:G83)</f>
        <v>11.459999999999999</v>
      </c>
      <c r="H84" s="19">
        <f>SUM(H78:H83)</f>
        <v>12.649999999999999</v>
      </c>
      <c r="I84" s="19">
        <f>SUM(I78:I83)</f>
        <v>83.25</v>
      </c>
      <c r="J84" s="19">
        <f>SUM(J78:J83)</f>
        <v>496.6</v>
      </c>
      <c r="K84" s="25"/>
      <c r="L84" s="19">
        <f>SUM(L78:L83)</f>
        <v>76.960000000000008</v>
      </c>
    </row>
    <row r="85" spans="1:12" ht="15" x14ac:dyDescent="0.25">
      <c r="A85" s="26">
        <f>A78</f>
        <v>1</v>
      </c>
      <c r="B85" s="13">
        <f>B78</f>
        <v>5</v>
      </c>
      <c r="C85" s="10" t="s">
        <v>24</v>
      </c>
      <c r="D85" s="7"/>
      <c r="E85" s="51"/>
      <c r="F85" s="42"/>
      <c r="G85" s="42"/>
      <c r="H85" s="42"/>
      <c r="I85" s="42"/>
      <c r="J85" s="42"/>
      <c r="K85" s="54"/>
      <c r="L85" s="47"/>
    </row>
    <row r="86" spans="1:12" ht="26.25" x14ac:dyDescent="0.25">
      <c r="A86" s="23"/>
      <c r="B86" s="15"/>
      <c r="C86" s="11"/>
      <c r="D86" s="7" t="s">
        <v>26</v>
      </c>
      <c r="E86" s="46" t="s">
        <v>46</v>
      </c>
      <c r="F86" s="42">
        <v>205</v>
      </c>
      <c r="G86" s="42">
        <v>14.1</v>
      </c>
      <c r="H86" s="42">
        <v>9.1</v>
      </c>
      <c r="I86" s="42">
        <v>14.1</v>
      </c>
      <c r="J86" s="42">
        <v>199</v>
      </c>
      <c r="K86" s="43" t="s">
        <v>112</v>
      </c>
      <c r="L86" s="47">
        <v>16</v>
      </c>
    </row>
    <row r="87" spans="1:12" ht="15" x14ac:dyDescent="0.25">
      <c r="A87" s="23"/>
      <c r="B87" s="15"/>
      <c r="C87" s="11"/>
      <c r="D87" s="7" t="s">
        <v>27</v>
      </c>
      <c r="E87" s="46" t="s">
        <v>110</v>
      </c>
      <c r="F87" s="42">
        <v>90</v>
      </c>
      <c r="G87" s="42">
        <v>10</v>
      </c>
      <c r="H87" s="42">
        <v>10.9</v>
      </c>
      <c r="I87" s="42">
        <v>8.5</v>
      </c>
      <c r="J87" s="42">
        <v>172</v>
      </c>
      <c r="K87" s="43" t="s">
        <v>113</v>
      </c>
      <c r="L87" s="47">
        <v>42.07</v>
      </c>
    </row>
    <row r="88" spans="1:12" ht="15" x14ac:dyDescent="0.25">
      <c r="A88" s="23"/>
      <c r="B88" s="15"/>
      <c r="C88" s="11"/>
      <c r="D88" s="7" t="s">
        <v>28</v>
      </c>
      <c r="E88" s="41" t="s">
        <v>35</v>
      </c>
      <c r="F88" s="42">
        <v>150</v>
      </c>
      <c r="G88" s="42">
        <v>6.75</v>
      </c>
      <c r="H88" s="42">
        <v>6</v>
      </c>
      <c r="I88" s="42">
        <v>40.159999999999997</v>
      </c>
      <c r="J88" s="42">
        <v>245.8</v>
      </c>
      <c r="K88" s="43" t="s">
        <v>70</v>
      </c>
      <c r="L88" s="47">
        <v>12</v>
      </c>
    </row>
    <row r="89" spans="1:12" ht="15" x14ac:dyDescent="0.25">
      <c r="A89" s="23"/>
      <c r="B89" s="15"/>
      <c r="C89" s="11"/>
      <c r="D89" s="7" t="s">
        <v>22</v>
      </c>
      <c r="E89" s="46" t="s">
        <v>111</v>
      </c>
      <c r="F89" s="42">
        <v>200</v>
      </c>
      <c r="G89" s="42">
        <v>0.1</v>
      </c>
      <c r="H89" s="42">
        <v>0</v>
      </c>
      <c r="I89" s="42">
        <v>9.1</v>
      </c>
      <c r="J89" s="42">
        <v>35</v>
      </c>
      <c r="K89" s="43" t="s">
        <v>58</v>
      </c>
      <c r="L89" s="47">
        <v>6</v>
      </c>
    </row>
    <row r="90" spans="1:12" ht="26.25" x14ac:dyDescent="0.25">
      <c r="A90" s="23"/>
      <c r="B90" s="15"/>
      <c r="C90" s="11"/>
      <c r="D90" s="7" t="s">
        <v>30</v>
      </c>
      <c r="E90" s="46" t="s">
        <v>100</v>
      </c>
      <c r="F90" s="42">
        <v>30</v>
      </c>
      <c r="G90" s="42">
        <v>2.16</v>
      </c>
      <c r="H90" s="42">
        <v>0.25</v>
      </c>
      <c r="I90" s="42">
        <v>13.25</v>
      </c>
      <c r="J90" s="42">
        <v>66.599999999999994</v>
      </c>
      <c r="K90" s="43" t="s">
        <v>59</v>
      </c>
      <c r="L90" s="47">
        <v>5</v>
      </c>
    </row>
    <row r="91" spans="1:12" ht="15" x14ac:dyDescent="0.25">
      <c r="A91" s="23"/>
      <c r="B91" s="15"/>
      <c r="C91" s="11"/>
      <c r="D91" s="7" t="s">
        <v>31</v>
      </c>
      <c r="E91" s="46" t="s">
        <v>96</v>
      </c>
      <c r="F91" s="42">
        <v>30</v>
      </c>
      <c r="G91" s="42">
        <v>1.82</v>
      </c>
      <c r="H91" s="42">
        <v>0.36</v>
      </c>
      <c r="I91" s="42">
        <v>12</v>
      </c>
      <c r="J91" s="42">
        <v>58.5</v>
      </c>
      <c r="K91" s="43" t="s">
        <v>86</v>
      </c>
      <c r="L91" s="47">
        <v>5</v>
      </c>
    </row>
    <row r="92" spans="1:12" ht="15" x14ac:dyDescent="0.25">
      <c r="A92" s="23"/>
      <c r="B92" s="15"/>
      <c r="C92" s="11"/>
      <c r="D92" s="6"/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6"/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4"/>
      <c r="B94" s="17"/>
      <c r="C94" s="8"/>
      <c r="D94" s="18" t="s">
        <v>32</v>
      </c>
      <c r="E94" s="9"/>
      <c r="F94" s="19">
        <f>SUM(F85:F93)</f>
        <v>705</v>
      </c>
      <c r="G94" s="19">
        <f>SUM(G85:G93)</f>
        <v>34.93</v>
      </c>
      <c r="H94" s="19">
        <f>SUM(H85:H93)</f>
        <v>26.61</v>
      </c>
      <c r="I94" s="19">
        <f>SUM(I85:I93)</f>
        <v>97.11</v>
      </c>
      <c r="J94" s="19">
        <f>SUM(J85:J93)</f>
        <v>776.9</v>
      </c>
      <c r="K94" s="25"/>
      <c r="L94" s="19">
        <f>SUM(L85:L93)</f>
        <v>86.07</v>
      </c>
    </row>
    <row r="95" spans="1:12" ht="15.75" customHeight="1" thickBot="1" x14ac:dyDescent="0.25">
      <c r="A95" s="29">
        <f>A78</f>
        <v>1</v>
      </c>
      <c r="B95" s="30">
        <f>B78</f>
        <v>5</v>
      </c>
      <c r="C95" s="62" t="s">
        <v>4</v>
      </c>
      <c r="D95" s="63"/>
      <c r="E95" s="31"/>
      <c r="F95" s="32">
        <f>F84+F94</f>
        <v>1210</v>
      </c>
      <c r="G95" s="32">
        <f>G84+G94</f>
        <v>46.39</v>
      </c>
      <c r="H95" s="32">
        <f>H84+H94</f>
        <v>39.26</v>
      </c>
      <c r="I95" s="32">
        <f>I84+I94</f>
        <v>180.36</v>
      </c>
      <c r="J95" s="32">
        <f>J84+J94</f>
        <v>1273.5</v>
      </c>
      <c r="K95" s="32"/>
      <c r="L95" s="32">
        <f>L84+L94</f>
        <v>163.03</v>
      </c>
    </row>
    <row r="96" spans="1:12" ht="15.75" thickBot="1" x14ac:dyDescent="0.3">
      <c r="A96" s="20">
        <v>2</v>
      </c>
      <c r="B96" s="21">
        <v>1</v>
      </c>
      <c r="C96" s="22" t="s">
        <v>20</v>
      </c>
      <c r="D96" s="5" t="s">
        <v>21</v>
      </c>
      <c r="E96" s="41" t="s">
        <v>114</v>
      </c>
      <c r="F96" s="42">
        <v>185</v>
      </c>
      <c r="G96" s="42">
        <v>4.8</v>
      </c>
      <c r="H96" s="42">
        <v>6</v>
      </c>
      <c r="I96" s="42">
        <v>21.6</v>
      </c>
      <c r="J96" s="42">
        <v>160</v>
      </c>
      <c r="K96" s="43" t="s">
        <v>115</v>
      </c>
      <c r="L96" s="47">
        <v>45.96</v>
      </c>
    </row>
    <row r="97" spans="1:12" ht="15" x14ac:dyDescent="0.25">
      <c r="A97" s="23"/>
      <c r="B97" s="15"/>
      <c r="C97" s="11"/>
      <c r="D97" s="6" t="s">
        <v>90</v>
      </c>
      <c r="E97" s="50" t="s">
        <v>116</v>
      </c>
      <c r="F97" s="39">
        <v>85</v>
      </c>
      <c r="G97" s="39">
        <v>6.1</v>
      </c>
      <c r="H97" s="39">
        <v>9.6999999999999993</v>
      </c>
      <c r="I97" s="39">
        <v>46.1</v>
      </c>
      <c r="J97" s="39">
        <v>297</v>
      </c>
      <c r="K97" s="40" t="s">
        <v>117</v>
      </c>
      <c r="L97" s="48">
        <v>20</v>
      </c>
    </row>
    <row r="98" spans="1:12" ht="15" x14ac:dyDescent="0.25">
      <c r="A98" s="23"/>
      <c r="B98" s="15"/>
      <c r="C98" s="11"/>
      <c r="D98" s="7" t="s">
        <v>22</v>
      </c>
      <c r="E98" s="46" t="s">
        <v>40</v>
      </c>
      <c r="F98" s="42">
        <v>200</v>
      </c>
      <c r="G98" s="42">
        <v>0.1</v>
      </c>
      <c r="H98" s="42">
        <v>0</v>
      </c>
      <c r="I98" s="42">
        <v>9.1</v>
      </c>
      <c r="J98" s="42">
        <v>35</v>
      </c>
      <c r="K98" s="43" t="s">
        <v>58</v>
      </c>
      <c r="L98" s="47">
        <v>6</v>
      </c>
    </row>
    <row r="99" spans="1:12" ht="26.25" x14ac:dyDescent="0.25">
      <c r="A99" s="23"/>
      <c r="B99" s="15"/>
      <c r="C99" s="11"/>
      <c r="D99" s="7" t="s">
        <v>30</v>
      </c>
      <c r="E99" s="46" t="s">
        <v>100</v>
      </c>
      <c r="F99" s="42">
        <v>30</v>
      </c>
      <c r="G99" s="42">
        <v>2.16</v>
      </c>
      <c r="H99" s="42">
        <v>0.25</v>
      </c>
      <c r="I99" s="42">
        <v>13.25</v>
      </c>
      <c r="J99" s="42">
        <v>66.599999999999994</v>
      </c>
      <c r="K99" s="43" t="s">
        <v>59</v>
      </c>
      <c r="L99" s="47">
        <v>5</v>
      </c>
    </row>
    <row r="100" spans="1:12" ht="15" x14ac:dyDescent="0.25">
      <c r="A100" s="23"/>
      <c r="B100" s="15"/>
      <c r="C100" s="11"/>
      <c r="D100" s="7"/>
      <c r="E100" s="41"/>
      <c r="F100" s="42"/>
      <c r="G100" s="42"/>
      <c r="H100" s="42"/>
      <c r="I100" s="42"/>
      <c r="J100" s="42"/>
      <c r="K100" s="43"/>
      <c r="L100" s="42"/>
    </row>
    <row r="101" spans="1:12" ht="15" x14ac:dyDescent="0.25">
      <c r="A101" s="23"/>
      <c r="B101" s="15"/>
      <c r="C101" s="11"/>
      <c r="D101" s="6"/>
      <c r="E101" s="41"/>
      <c r="F101" s="42"/>
      <c r="G101" s="42"/>
      <c r="H101" s="42"/>
      <c r="I101" s="42"/>
      <c r="J101" s="42"/>
      <c r="K101" s="43"/>
      <c r="L101" s="47"/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7"/>
    </row>
    <row r="103" spans="1:12" ht="15" x14ac:dyDescent="0.25">
      <c r="A103" s="24"/>
      <c r="B103" s="17"/>
      <c r="C103" s="8"/>
      <c r="D103" s="18" t="s">
        <v>32</v>
      </c>
      <c r="E103" s="9"/>
      <c r="F103" s="19">
        <f>SUM(F96:F102)</f>
        <v>500</v>
      </c>
      <c r="G103" s="19">
        <f>SUM(G96:G102)</f>
        <v>13.159999999999998</v>
      </c>
      <c r="H103" s="19">
        <f>SUM(H96:H102)</f>
        <v>15.95</v>
      </c>
      <c r="I103" s="19">
        <f>SUM(I96:I102)</f>
        <v>90.05</v>
      </c>
      <c r="J103" s="19">
        <f>SUM(J96:J102)</f>
        <v>558.6</v>
      </c>
      <c r="K103" s="25"/>
      <c r="L103" s="19">
        <f>SUM(L96:L102)</f>
        <v>76.960000000000008</v>
      </c>
    </row>
    <row r="104" spans="1:12" ht="15" x14ac:dyDescent="0.25">
      <c r="A104" s="26">
        <f>A96</f>
        <v>2</v>
      </c>
      <c r="B104" s="13">
        <f>B96</f>
        <v>1</v>
      </c>
      <c r="C104" s="10" t="s">
        <v>24</v>
      </c>
      <c r="D104" s="7" t="s">
        <v>25</v>
      </c>
      <c r="E104" s="41" t="s">
        <v>146</v>
      </c>
      <c r="F104" s="42">
        <v>60</v>
      </c>
      <c r="G104" s="42">
        <v>1.26</v>
      </c>
      <c r="H104" s="42">
        <v>2.7</v>
      </c>
      <c r="I104" s="42">
        <v>6.18</v>
      </c>
      <c r="J104" s="42">
        <v>53.64</v>
      </c>
      <c r="K104" s="43" t="s">
        <v>118</v>
      </c>
      <c r="L104" s="47">
        <v>10</v>
      </c>
    </row>
    <row r="105" spans="1:12" ht="15" x14ac:dyDescent="0.25">
      <c r="A105" s="23"/>
      <c r="B105" s="15"/>
      <c r="C105" s="11"/>
      <c r="D105" s="7" t="s">
        <v>26</v>
      </c>
      <c r="E105" s="46" t="s">
        <v>120</v>
      </c>
      <c r="F105" s="42">
        <v>200</v>
      </c>
      <c r="G105" s="42">
        <v>7.6</v>
      </c>
      <c r="H105" s="42">
        <v>5.6</v>
      </c>
      <c r="I105" s="42">
        <v>46</v>
      </c>
      <c r="J105" s="42">
        <v>264</v>
      </c>
      <c r="K105" s="43" t="s">
        <v>119</v>
      </c>
      <c r="L105" s="47">
        <v>10</v>
      </c>
    </row>
    <row r="106" spans="1:12" ht="15" x14ac:dyDescent="0.25">
      <c r="A106" s="23"/>
      <c r="B106" s="15"/>
      <c r="C106" s="11"/>
      <c r="D106" s="7" t="s">
        <v>27</v>
      </c>
      <c r="E106" s="46" t="s">
        <v>51</v>
      </c>
      <c r="F106" s="42">
        <v>180</v>
      </c>
      <c r="G106" s="42">
        <v>18.7</v>
      </c>
      <c r="H106" s="42">
        <v>18.2</v>
      </c>
      <c r="I106" s="42">
        <v>27.7</v>
      </c>
      <c r="J106" s="42">
        <v>352.8</v>
      </c>
      <c r="K106" s="43" t="s">
        <v>74</v>
      </c>
      <c r="L106" s="47">
        <v>46.07</v>
      </c>
    </row>
    <row r="107" spans="1:12" ht="15" x14ac:dyDescent="0.25">
      <c r="A107" s="23"/>
      <c r="B107" s="15"/>
      <c r="C107" s="11"/>
      <c r="D107" s="7" t="s">
        <v>22</v>
      </c>
      <c r="E107" s="49" t="s">
        <v>62</v>
      </c>
      <c r="F107" s="42">
        <v>200</v>
      </c>
      <c r="G107" s="42">
        <v>0.1</v>
      </c>
      <c r="H107" s="42">
        <v>0</v>
      </c>
      <c r="I107" s="42">
        <v>9.3000000000000007</v>
      </c>
      <c r="J107" s="42">
        <v>37</v>
      </c>
      <c r="K107" s="43" t="s">
        <v>63</v>
      </c>
      <c r="L107" s="47">
        <v>10</v>
      </c>
    </row>
    <row r="108" spans="1:12" ht="26.25" x14ac:dyDescent="0.25">
      <c r="A108" s="23"/>
      <c r="B108" s="15"/>
      <c r="C108" s="11"/>
      <c r="D108" s="7" t="s">
        <v>30</v>
      </c>
      <c r="E108" s="46" t="s">
        <v>100</v>
      </c>
      <c r="F108" s="42">
        <v>30</v>
      </c>
      <c r="G108" s="42">
        <v>2.16</v>
      </c>
      <c r="H108" s="42">
        <v>0.25</v>
      </c>
      <c r="I108" s="42">
        <v>13.25</v>
      </c>
      <c r="J108" s="42">
        <v>66.599999999999994</v>
      </c>
      <c r="K108" s="43" t="s">
        <v>59</v>
      </c>
      <c r="L108" s="47">
        <v>5</v>
      </c>
    </row>
    <row r="109" spans="1:12" ht="15" x14ac:dyDescent="0.25">
      <c r="A109" s="23"/>
      <c r="B109" s="15"/>
      <c r="C109" s="11"/>
      <c r="D109" s="7" t="s">
        <v>31</v>
      </c>
      <c r="E109" s="46" t="s">
        <v>96</v>
      </c>
      <c r="F109" s="42">
        <v>30</v>
      </c>
      <c r="G109" s="42">
        <v>1.82</v>
      </c>
      <c r="H109" s="42">
        <v>0.36</v>
      </c>
      <c r="I109" s="42">
        <v>12</v>
      </c>
      <c r="J109" s="42">
        <v>58.5</v>
      </c>
      <c r="K109" s="43" t="s">
        <v>86</v>
      </c>
      <c r="L109" s="47">
        <v>5</v>
      </c>
    </row>
    <row r="110" spans="1:12" ht="15" x14ac:dyDescent="0.25">
      <c r="A110" s="23"/>
      <c r="B110" s="15"/>
      <c r="C110" s="11"/>
      <c r="D110" s="6"/>
      <c r="E110" s="41"/>
      <c r="F110" s="42"/>
      <c r="G110" s="42"/>
      <c r="H110" s="42"/>
      <c r="I110" s="42"/>
      <c r="J110" s="42"/>
      <c r="K110" s="43"/>
      <c r="L110" s="42"/>
    </row>
    <row r="111" spans="1:12" ht="15" x14ac:dyDescent="0.25">
      <c r="A111" s="23"/>
      <c r="B111" s="15"/>
      <c r="C111" s="11"/>
      <c r="D111" s="6"/>
      <c r="E111" s="41"/>
      <c r="F111" s="42"/>
      <c r="G111" s="42"/>
      <c r="H111" s="42"/>
      <c r="I111" s="42"/>
      <c r="J111" s="42"/>
      <c r="K111" s="43"/>
      <c r="L111" s="42"/>
    </row>
    <row r="112" spans="1:12" ht="15" x14ac:dyDescent="0.25">
      <c r="A112" s="24"/>
      <c r="B112" s="17"/>
      <c r="C112" s="8"/>
      <c r="D112" s="18" t="s">
        <v>32</v>
      </c>
      <c r="E112" s="9"/>
      <c r="F112" s="19">
        <f>SUM(F104:F111)</f>
        <v>700</v>
      </c>
      <c r="G112" s="19">
        <f>SUM(G104:G111)</f>
        <v>31.64</v>
      </c>
      <c r="H112" s="19">
        <f>SUM(H104:H111)</f>
        <v>27.11</v>
      </c>
      <c r="I112" s="19">
        <f>SUM(I104:I111)</f>
        <v>114.42999999999999</v>
      </c>
      <c r="J112" s="19">
        <f>SUM(J104:J111)</f>
        <v>832.54000000000008</v>
      </c>
      <c r="K112" s="25"/>
      <c r="L112" s="19">
        <f>SUM(L104:L111)</f>
        <v>86.07</v>
      </c>
    </row>
    <row r="113" spans="1:12" ht="15.75" thickBot="1" x14ac:dyDescent="0.25">
      <c r="A113" s="29">
        <f>A96</f>
        <v>2</v>
      </c>
      <c r="B113" s="30">
        <f>B96</f>
        <v>1</v>
      </c>
      <c r="C113" s="62" t="s">
        <v>4</v>
      </c>
      <c r="D113" s="63"/>
      <c r="E113" s="31"/>
      <c r="F113" s="32">
        <f>F103+F112</f>
        <v>1200</v>
      </c>
      <c r="G113" s="32">
        <f>G103+G112</f>
        <v>44.8</v>
      </c>
      <c r="H113" s="32">
        <f>H103+H112</f>
        <v>43.06</v>
      </c>
      <c r="I113" s="32">
        <f>I103+I112</f>
        <v>204.48</v>
      </c>
      <c r="J113" s="32">
        <f>J103+J112</f>
        <v>1391.14</v>
      </c>
      <c r="K113" s="32"/>
      <c r="L113" s="32">
        <f>L103+L112</f>
        <v>163.03</v>
      </c>
    </row>
    <row r="114" spans="1:12" ht="15" x14ac:dyDescent="0.25">
      <c r="A114" s="14">
        <v>2</v>
      </c>
      <c r="B114" s="15">
        <v>2</v>
      </c>
      <c r="C114" s="22" t="s">
        <v>20</v>
      </c>
      <c r="D114" s="5" t="s">
        <v>21</v>
      </c>
      <c r="E114" s="50" t="s">
        <v>42</v>
      </c>
      <c r="F114" s="39">
        <v>150</v>
      </c>
      <c r="G114" s="39">
        <v>10.199999999999999</v>
      </c>
      <c r="H114" s="39">
        <v>11.4</v>
      </c>
      <c r="I114" s="39">
        <v>29.3</v>
      </c>
      <c r="J114" s="39">
        <v>264</v>
      </c>
      <c r="K114" s="40" t="s">
        <v>75</v>
      </c>
      <c r="L114" s="48">
        <v>36.96</v>
      </c>
    </row>
    <row r="115" spans="1:12" ht="15" x14ac:dyDescent="0.25">
      <c r="A115" s="14"/>
      <c r="B115" s="15"/>
      <c r="C115" s="11"/>
      <c r="D115" s="7" t="s">
        <v>23</v>
      </c>
      <c r="E115" s="41" t="s">
        <v>48</v>
      </c>
      <c r="F115" s="42">
        <v>130</v>
      </c>
      <c r="G115" s="42">
        <v>1.04</v>
      </c>
      <c r="H115" s="42">
        <v>0.13</v>
      </c>
      <c r="I115" s="42">
        <v>11.7</v>
      </c>
      <c r="J115" s="42">
        <v>57.2</v>
      </c>
      <c r="K115" s="43" t="s">
        <v>68</v>
      </c>
      <c r="L115" s="47">
        <v>24</v>
      </c>
    </row>
    <row r="116" spans="1:12" ht="15" x14ac:dyDescent="0.25">
      <c r="A116" s="14"/>
      <c r="B116" s="15"/>
      <c r="C116" s="11"/>
      <c r="D116" s="7" t="s">
        <v>22</v>
      </c>
      <c r="E116" s="46" t="s">
        <v>76</v>
      </c>
      <c r="F116" s="42">
        <v>200</v>
      </c>
      <c r="G116" s="42">
        <v>1</v>
      </c>
      <c r="H116" s="42">
        <v>1.8</v>
      </c>
      <c r="I116" s="42">
        <v>11.8</v>
      </c>
      <c r="J116" s="42">
        <v>67.400000000000006</v>
      </c>
      <c r="K116" s="43" t="s">
        <v>65</v>
      </c>
      <c r="L116" s="47">
        <v>10</v>
      </c>
    </row>
    <row r="117" spans="1:12" ht="26.25" x14ac:dyDescent="0.25">
      <c r="A117" s="14"/>
      <c r="B117" s="15"/>
      <c r="C117" s="11"/>
      <c r="D117" s="7" t="s">
        <v>30</v>
      </c>
      <c r="E117" s="46" t="s">
        <v>100</v>
      </c>
      <c r="F117" s="42">
        <v>40</v>
      </c>
      <c r="G117" s="42">
        <v>2.88</v>
      </c>
      <c r="H117" s="42">
        <v>0.33</v>
      </c>
      <c r="I117" s="42">
        <v>17.66</v>
      </c>
      <c r="J117" s="42">
        <v>88.8</v>
      </c>
      <c r="K117" s="43" t="s">
        <v>59</v>
      </c>
      <c r="L117" s="47">
        <v>6</v>
      </c>
    </row>
    <row r="118" spans="1:12" ht="15" x14ac:dyDescent="0.25">
      <c r="A118" s="14"/>
      <c r="B118" s="15"/>
      <c r="C118" s="11"/>
      <c r="D118" s="7"/>
      <c r="E118" s="41"/>
      <c r="F118" s="42"/>
      <c r="G118" s="42"/>
      <c r="H118" s="42"/>
      <c r="I118" s="42"/>
      <c r="J118" s="42"/>
      <c r="K118" s="43"/>
      <c r="L118" s="47"/>
    </row>
    <row r="119" spans="1:12" ht="15" x14ac:dyDescent="0.25">
      <c r="A119" s="14"/>
      <c r="B119" s="15"/>
      <c r="C119" s="11"/>
      <c r="D119" s="6"/>
      <c r="E119" s="46"/>
      <c r="F119" s="42"/>
      <c r="G119" s="42"/>
      <c r="H119" s="42"/>
      <c r="I119" s="42"/>
      <c r="J119" s="42"/>
      <c r="K119" s="43"/>
      <c r="L119" s="47"/>
    </row>
    <row r="120" spans="1:12" ht="15" x14ac:dyDescent="0.25">
      <c r="A120" s="14"/>
      <c r="B120" s="15"/>
      <c r="C120" s="11"/>
      <c r="D120" s="6"/>
      <c r="E120" s="41"/>
      <c r="F120" s="42"/>
      <c r="G120" s="42"/>
      <c r="H120" s="42"/>
      <c r="I120" s="42"/>
      <c r="J120" s="42"/>
      <c r="K120" s="43"/>
      <c r="L120" s="42"/>
    </row>
    <row r="121" spans="1:12" ht="15" x14ac:dyDescent="0.25">
      <c r="A121" s="16"/>
      <c r="B121" s="17"/>
      <c r="C121" s="8"/>
      <c r="D121" s="18" t="s">
        <v>32</v>
      </c>
      <c r="E121" s="9"/>
      <c r="F121" s="19">
        <f>SUM(F114:F120)</f>
        <v>520</v>
      </c>
      <c r="G121" s="19">
        <f>SUM(G114:G120)</f>
        <v>15.119999999999997</v>
      </c>
      <c r="H121" s="19">
        <f>SUM(H114:H120)</f>
        <v>13.660000000000002</v>
      </c>
      <c r="I121" s="19">
        <f>SUM(I114:I120)</f>
        <v>70.459999999999994</v>
      </c>
      <c r="J121" s="19">
        <f>SUM(J114:J120)</f>
        <v>477.40000000000003</v>
      </c>
      <c r="K121" s="25"/>
      <c r="L121" s="19">
        <f>SUM(L114:L120)</f>
        <v>76.960000000000008</v>
      </c>
    </row>
    <row r="122" spans="1:12" ht="15" x14ac:dyDescent="0.25">
      <c r="A122" s="13">
        <f>A114</f>
        <v>2</v>
      </c>
      <c r="B122" s="13">
        <f>B114</f>
        <v>2</v>
      </c>
      <c r="C122" s="10" t="s">
        <v>24</v>
      </c>
      <c r="D122" s="7"/>
      <c r="E122" s="51"/>
      <c r="F122" s="42"/>
      <c r="G122" s="42"/>
      <c r="H122" s="42"/>
      <c r="I122" s="42"/>
      <c r="J122" s="42"/>
      <c r="K122" s="43"/>
      <c r="L122" s="47"/>
    </row>
    <row r="123" spans="1:12" ht="26.25" x14ac:dyDescent="0.25">
      <c r="A123" s="14"/>
      <c r="B123" s="15"/>
      <c r="C123" s="11"/>
      <c r="D123" s="7" t="s">
        <v>26</v>
      </c>
      <c r="E123" s="46" t="s">
        <v>46</v>
      </c>
      <c r="F123" s="42">
        <v>205</v>
      </c>
      <c r="G123" s="42">
        <v>14.1</v>
      </c>
      <c r="H123" s="42">
        <v>9.1</v>
      </c>
      <c r="I123" s="42">
        <v>14.1</v>
      </c>
      <c r="J123" s="42">
        <v>199</v>
      </c>
      <c r="K123" s="43" t="s">
        <v>112</v>
      </c>
      <c r="L123" s="47">
        <v>16</v>
      </c>
    </row>
    <row r="124" spans="1:12" ht="15" x14ac:dyDescent="0.25">
      <c r="A124" s="14"/>
      <c r="B124" s="15"/>
      <c r="C124" s="11"/>
      <c r="D124" s="7" t="s">
        <v>27</v>
      </c>
      <c r="E124" s="46" t="s">
        <v>121</v>
      </c>
      <c r="F124" s="42">
        <v>90</v>
      </c>
      <c r="G124" s="42">
        <v>6.7</v>
      </c>
      <c r="H124" s="42">
        <v>8.1999999999999993</v>
      </c>
      <c r="I124" s="42">
        <v>8.64</v>
      </c>
      <c r="J124" s="42">
        <v>135</v>
      </c>
      <c r="K124" s="43" t="s">
        <v>88</v>
      </c>
      <c r="L124" s="47">
        <v>38.07</v>
      </c>
    </row>
    <row r="125" spans="1:12" ht="15" x14ac:dyDescent="0.25">
      <c r="A125" s="14"/>
      <c r="B125" s="15"/>
      <c r="C125" s="11"/>
      <c r="D125" s="7" t="s">
        <v>28</v>
      </c>
      <c r="E125" s="41" t="s">
        <v>122</v>
      </c>
      <c r="F125" s="42">
        <v>150</v>
      </c>
      <c r="G125" s="42">
        <v>0.08</v>
      </c>
      <c r="H125" s="42">
        <v>9.25</v>
      </c>
      <c r="I125" s="42">
        <v>22.33</v>
      </c>
      <c r="J125" s="42">
        <v>186.6</v>
      </c>
      <c r="K125" s="43" t="s">
        <v>157</v>
      </c>
      <c r="L125" s="47">
        <v>14</v>
      </c>
    </row>
    <row r="126" spans="1:12" ht="15" x14ac:dyDescent="0.25">
      <c r="A126" s="14"/>
      <c r="B126" s="15"/>
      <c r="C126" s="11"/>
      <c r="D126" s="7" t="s">
        <v>29</v>
      </c>
      <c r="E126" s="49" t="s">
        <v>77</v>
      </c>
      <c r="F126" s="42">
        <v>200</v>
      </c>
      <c r="G126" s="42">
        <v>0.8</v>
      </c>
      <c r="H126" s="42">
        <v>0.1</v>
      </c>
      <c r="I126" s="42">
        <v>16</v>
      </c>
      <c r="J126" s="42">
        <v>68.099999999999994</v>
      </c>
      <c r="K126" s="43" t="s">
        <v>78</v>
      </c>
      <c r="L126" s="47">
        <v>8</v>
      </c>
    </row>
    <row r="127" spans="1:12" ht="26.25" x14ac:dyDescent="0.25">
      <c r="A127" s="14"/>
      <c r="B127" s="15"/>
      <c r="C127" s="11"/>
      <c r="D127" s="7" t="s">
        <v>30</v>
      </c>
      <c r="E127" s="46" t="s">
        <v>100</v>
      </c>
      <c r="F127" s="42">
        <v>30</v>
      </c>
      <c r="G127" s="42">
        <v>2.16</v>
      </c>
      <c r="H127" s="42">
        <v>0.25</v>
      </c>
      <c r="I127" s="42">
        <v>13.25</v>
      </c>
      <c r="J127" s="42">
        <v>66.599999999999994</v>
      </c>
      <c r="K127" s="43" t="s">
        <v>59</v>
      </c>
      <c r="L127" s="47">
        <v>5</v>
      </c>
    </row>
    <row r="128" spans="1:12" ht="15" x14ac:dyDescent="0.25">
      <c r="A128" s="14"/>
      <c r="B128" s="15"/>
      <c r="C128" s="11"/>
      <c r="D128" s="7" t="s">
        <v>31</v>
      </c>
      <c r="E128" s="46" t="s">
        <v>96</v>
      </c>
      <c r="F128" s="42">
        <v>30</v>
      </c>
      <c r="G128" s="42">
        <v>1.82</v>
      </c>
      <c r="H128" s="42">
        <v>0.36</v>
      </c>
      <c r="I128" s="42">
        <v>12</v>
      </c>
      <c r="J128" s="42">
        <v>58.5</v>
      </c>
      <c r="K128" s="43" t="s">
        <v>86</v>
      </c>
      <c r="L128" s="47">
        <v>5</v>
      </c>
    </row>
    <row r="129" spans="1:12" ht="15" x14ac:dyDescent="0.25">
      <c r="A129" s="14"/>
      <c r="B129" s="15"/>
      <c r="C129" s="11"/>
      <c r="D129" s="6"/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6"/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6"/>
      <c r="B131" s="17"/>
      <c r="C131" s="8"/>
      <c r="D131" s="18" t="s">
        <v>32</v>
      </c>
      <c r="E131" s="9"/>
      <c r="F131" s="19">
        <f>SUM(F122:F130)</f>
        <v>705</v>
      </c>
      <c r="G131" s="19">
        <f t="shared" ref="G131:J131" si="26">SUM(G122:G130)</f>
        <v>25.66</v>
      </c>
      <c r="H131" s="19">
        <f t="shared" si="26"/>
        <v>27.259999999999998</v>
      </c>
      <c r="I131" s="19">
        <f t="shared" si="26"/>
        <v>86.32</v>
      </c>
      <c r="J131" s="19">
        <f t="shared" si="26"/>
        <v>713.80000000000007</v>
      </c>
      <c r="K131" s="25"/>
      <c r="L131" s="19">
        <f t="shared" ref="L131" si="27">SUM(L122:L130)</f>
        <v>86.07</v>
      </c>
    </row>
    <row r="132" spans="1:12" ht="15.75" thickBot="1" x14ac:dyDescent="0.25">
      <c r="A132" s="33">
        <f>A114</f>
        <v>2</v>
      </c>
      <c r="B132" s="33">
        <f>B114</f>
        <v>2</v>
      </c>
      <c r="C132" s="62" t="s">
        <v>4</v>
      </c>
      <c r="D132" s="63"/>
      <c r="E132" s="31"/>
      <c r="F132" s="32">
        <f>F121+F131</f>
        <v>1225</v>
      </c>
      <c r="G132" s="32">
        <f t="shared" ref="G132" si="28">G121+G131</f>
        <v>40.78</v>
      </c>
      <c r="H132" s="32">
        <f t="shared" ref="H132" si="29">H121+H131</f>
        <v>40.92</v>
      </c>
      <c r="I132" s="32">
        <f t="shared" ref="I132" si="30">I121+I131</f>
        <v>156.77999999999997</v>
      </c>
      <c r="J132" s="32">
        <f t="shared" ref="J132:L132" si="31">J121+J131</f>
        <v>1191.2</v>
      </c>
      <c r="K132" s="32"/>
      <c r="L132" s="32">
        <f t="shared" si="31"/>
        <v>163.03</v>
      </c>
    </row>
    <row r="133" spans="1:12" ht="15" x14ac:dyDescent="0.25">
      <c r="A133" s="20">
        <v>2</v>
      </c>
      <c r="B133" s="21">
        <v>3</v>
      </c>
      <c r="C133" s="22" t="s">
        <v>20</v>
      </c>
      <c r="D133" s="5" t="s">
        <v>21</v>
      </c>
      <c r="E133" s="50" t="s">
        <v>123</v>
      </c>
      <c r="F133" s="39">
        <v>185</v>
      </c>
      <c r="G133" s="39">
        <v>7.8</v>
      </c>
      <c r="H133" s="39">
        <v>8.6999999999999993</v>
      </c>
      <c r="I133" s="39">
        <v>32.9</v>
      </c>
      <c r="J133" s="39">
        <v>242</v>
      </c>
      <c r="K133" s="40" t="s">
        <v>124</v>
      </c>
      <c r="L133" s="48">
        <v>31.96</v>
      </c>
    </row>
    <row r="134" spans="1:12" ht="15" x14ac:dyDescent="0.25">
      <c r="A134" s="23"/>
      <c r="B134" s="15"/>
      <c r="C134" s="11"/>
      <c r="D134" s="6" t="s">
        <v>91</v>
      </c>
      <c r="E134" s="41" t="s">
        <v>89</v>
      </c>
      <c r="F134" s="42">
        <v>100</v>
      </c>
      <c r="G134" s="42">
        <v>5</v>
      </c>
      <c r="H134" s="42">
        <v>3.2</v>
      </c>
      <c r="I134" s="42">
        <v>8.5</v>
      </c>
      <c r="J134" s="42">
        <v>87</v>
      </c>
      <c r="K134" s="43" t="s">
        <v>125</v>
      </c>
      <c r="L134" s="47">
        <v>28</v>
      </c>
    </row>
    <row r="135" spans="1:12" ht="15" x14ac:dyDescent="0.25">
      <c r="A135" s="23"/>
      <c r="B135" s="15"/>
      <c r="C135" s="11"/>
      <c r="D135" s="7" t="s">
        <v>22</v>
      </c>
      <c r="E135" s="46" t="s">
        <v>44</v>
      </c>
      <c r="F135" s="42">
        <v>200</v>
      </c>
      <c r="G135" s="42">
        <v>3</v>
      </c>
      <c r="H135" s="42">
        <v>2.2000000000000002</v>
      </c>
      <c r="I135" s="42">
        <v>18.5</v>
      </c>
      <c r="J135" s="42">
        <v>106</v>
      </c>
      <c r="K135" s="43" t="s">
        <v>69</v>
      </c>
      <c r="L135" s="47">
        <v>12</v>
      </c>
    </row>
    <row r="136" spans="1:12" ht="15.75" customHeight="1" x14ac:dyDescent="0.25">
      <c r="A136" s="23"/>
      <c r="B136" s="15"/>
      <c r="C136" s="11"/>
      <c r="D136" s="7" t="s">
        <v>30</v>
      </c>
      <c r="E136" s="59" t="s">
        <v>100</v>
      </c>
      <c r="F136" s="42">
        <v>30</v>
      </c>
      <c r="G136" s="42">
        <v>2.16</v>
      </c>
      <c r="H136" s="42">
        <v>0.25</v>
      </c>
      <c r="I136" s="42">
        <v>13.25</v>
      </c>
      <c r="J136" s="42">
        <v>66.599999999999994</v>
      </c>
      <c r="K136" s="43" t="s">
        <v>59</v>
      </c>
      <c r="L136" s="47">
        <v>5</v>
      </c>
    </row>
    <row r="137" spans="1:12" ht="15" x14ac:dyDescent="0.25">
      <c r="A137" s="23"/>
      <c r="B137" s="15"/>
      <c r="C137" s="11"/>
      <c r="D137" s="7"/>
      <c r="E137" s="41"/>
      <c r="F137" s="42"/>
      <c r="G137" s="42"/>
      <c r="H137" s="42"/>
      <c r="I137" s="42"/>
      <c r="J137" s="42"/>
      <c r="K137" s="43"/>
      <c r="L137" s="47"/>
    </row>
    <row r="138" spans="1:12" ht="15" x14ac:dyDescent="0.25">
      <c r="A138" s="23"/>
      <c r="B138" s="15"/>
      <c r="C138" s="11"/>
      <c r="D138" s="6"/>
      <c r="E138" s="41"/>
      <c r="F138" s="42"/>
      <c r="G138" s="42"/>
      <c r="H138" s="42"/>
      <c r="I138" s="42"/>
      <c r="J138" s="42"/>
      <c r="K138" s="43"/>
      <c r="L138" s="47"/>
    </row>
    <row r="139" spans="1:12" ht="15" x14ac:dyDescent="0.25">
      <c r="A139" s="23"/>
      <c r="B139" s="15"/>
      <c r="C139" s="11"/>
      <c r="D139" s="6"/>
      <c r="E139" s="41"/>
      <c r="F139" s="42"/>
      <c r="G139" s="42"/>
      <c r="H139" s="42"/>
      <c r="I139" s="42"/>
      <c r="J139" s="42"/>
      <c r="K139" s="43"/>
      <c r="L139" s="42"/>
    </row>
    <row r="140" spans="1:12" ht="15" x14ac:dyDescent="0.25">
      <c r="A140" s="24"/>
      <c r="B140" s="17"/>
      <c r="C140" s="8"/>
      <c r="D140" s="18" t="s">
        <v>32</v>
      </c>
      <c r="E140" s="9"/>
      <c r="F140" s="19">
        <f>SUM(F133:F139)</f>
        <v>515</v>
      </c>
      <c r="G140" s="19">
        <f t="shared" ref="G140:J140" si="32">SUM(G133:G139)</f>
        <v>17.96</v>
      </c>
      <c r="H140" s="19">
        <f t="shared" si="32"/>
        <v>14.349999999999998</v>
      </c>
      <c r="I140" s="19">
        <f t="shared" si="32"/>
        <v>73.150000000000006</v>
      </c>
      <c r="J140" s="19">
        <f t="shared" si="32"/>
        <v>501.6</v>
      </c>
      <c r="K140" s="25"/>
      <c r="L140" s="19">
        <f t="shared" ref="L140" si="33">SUM(L133:L139)</f>
        <v>76.960000000000008</v>
      </c>
    </row>
    <row r="141" spans="1:12" ht="26.25" x14ac:dyDescent="0.25">
      <c r="A141" s="26">
        <f>A133</f>
        <v>2</v>
      </c>
      <c r="B141" s="13">
        <f>B133</f>
        <v>3</v>
      </c>
      <c r="C141" s="10" t="s">
        <v>24</v>
      </c>
      <c r="D141" s="7" t="s">
        <v>26</v>
      </c>
      <c r="E141" s="46" t="s">
        <v>126</v>
      </c>
      <c r="F141" s="42">
        <v>215</v>
      </c>
      <c r="G141" s="42">
        <v>15.1</v>
      </c>
      <c r="H141" s="42">
        <v>8</v>
      </c>
      <c r="I141" s="42">
        <v>16</v>
      </c>
      <c r="J141" s="42">
        <v>197</v>
      </c>
      <c r="K141" s="43" t="s">
        <v>147</v>
      </c>
      <c r="L141" s="47">
        <v>14</v>
      </c>
    </row>
    <row r="142" spans="1:12" ht="15" x14ac:dyDescent="0.25">
      <c r="A142" s="23"/>
      <c r="B142" s="15"/>
      <c r="C142" s="11"/>
      <c r="D142" s="7" t="s">
        <v>28</v>
      </c>
      <c r="E142" s="41" t="s">
        <v>52</v>
      </c>
      <c r="F142" s="42">
        <v>150</v>
      </c>
      <c r="G142" s="42">
        <v>4.83</v>
      </c>
      <c r="H142" s="42">
        <v>4</v>
      </c>
      <c r="I142" s="42">
        <v>30.2</v>
      </c>
      <c r="J142" s="42">
        <v>179.2</v>
      </c>
      <c r="K142" s="43" t="s">
        <v>80</v>
      </c>
      <c r="L142" s="47">
        <v>12</v>
      </c>
    </row>
    <row r="143" spans="1:12" ht="15" x14ac:dyDescent="0.25">
      <c r="A143" s="23"/>
      <c r="B143" s="15"/>
      <c r="C143" s="11"/>
      <c r="D143" s="2" t="s">
        <v>27</v>
      </c>
      <c r="E143" s="2" t="s">
        <v>127</v>
      </c>
      <c r="F143" s="56">
        <v>90</v>
      </c>
      <c r="G143" s="56">
        <v>10.199999999999999</v>
      </c>
      <c r="H143" s="56">
        <v>11.2</v>
      </c>
      <c r="I143" s="56">
        <v>8.5</v>
      </c>
      <c r="J143" s="56">
        <v>175</v>
      </c>
      <c r="K143" s="56" t="s">
        <v>128</v>
      </c>
      <c r="L143" s="56">
        <v>40.07</v>
      </c>
    </row>
    <row r="144" spans="1:12" ht="15" x14ac:dyDescent="0.25">
      <c r="A144" s="23"/>
      <c r="B144" s="15"/>
      <c r="C144" s="11"/>
      <c r="D144" s="7" t="s">
        <v>29</v>
      </c>
      <c r="E144" s="46" t="s">
        <v>36</v>
      </c>
      <c r="F144" s="42">
        <v>200</v>
      </c>
      <c r="G144" s="42">
        <v>0.5</v>
      </c>
      <c r="H144" s="42">
        <v>0.2</v>
      </c>
      <c r="I144" s="42">
        <v>10.199999999999999</v>
      </c>
      <c r="J144" s="42">
        <v>83</v>
      </c>
      <c r="K144" s="43" t="s">
        <v>151</v>
      </c>
      <c r="L144" s="47">
        <v>10</v>
      </c>
    </row>
    <row r="145" spans="1:12" ht="26.25" x14ac:dyDescent="0.25">
      <c r="A145" s="23"/>
      <c r="B145" s="15"/>
      <c r="C145" s="11"/>
      <c r="D145" s="7" t="s">
        <v>30</v>
      </c>
      <c r="E145" s="46" t="s">
        <v>100</v>
      </c>
      <c r="F145" s="42">
        <v>30</v>
      </c>
      <c r="G145" s="42">
        <v>2.16</v>
      </c>
      <c r="H145" s="42">
        <v>0.25</v>
      </c>
      <c r="I145" s="42">
        <v>13.25</v>
      </c>
      <c r="J145" s="42">
        <v>66.599999999999994</v>
      </c>
      <c r="K145" s="43" t="s">
        <v>59</v>
      </c>
      <c r="L145" s="47">
        <v>5</v>
      </c>
    </row>
    <row r="146" spans="1:12" ht="15" x14ac:dyDescent="0.25">
      <c r="A146" s="23"/>
      <c r="B146" s="15"/>
      <c r="C146" s="11"/>
      <c r="D146" s="7" t="s">
        <v>31</v>
      </c>
      <c r="E146" s="46" t="s">
        <v>96</v>
      </c>
      <c r="F146" s="42">
        <v>30</v>
      </c>
      <c r="G146" s="42">
        <v>1.82</v>
      </c>
      <c r="H146" s="42">
        <v>0.36</v>
      </c>
      <c r="I146" s="42">
        <v>12</v>
      </c>
      <c r="J146" s="42">
        <v>58.5</v>
      </c>
      <c r="K146" s="43" t="s">
        <v>86</v>
      </c>
      <c r="L146" s="47">
        <v>5</v>
      </c>
    </row>
    <row r="147" spans="1:12" ht="15" x14ac:dyDescent="0.25">
      <c r="A147" s="23"/>
      <c r="B147" s="15"/>
      <c r="C147" s="11"/>
      <c r="D147" s="6"/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6"/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4"/>
      <c r="B149" s="17"/>
      <c r="C149" s="8"/>
      <c r="D149" s="18" t="s">
        <v>32</v>
      </c>
      <c r="E149" s="9"/>
      <c r="F149" s="19">
        <f>SUM(F141:F148)</f>
        <v>715</v>
      </c>
      <c r="G149" s="19">
        <f>SUM(G141:G148)</f>
        <v>34.61</v>
      </c>
      <c r="H149" s="19">
        <f>SUM(H141:H148)</f>
        <v>24.009999999999998</v>
      </c>
      <c r="I149" s="19">
        <f>SUM(I141:I148)</f>
        <v>90.15</v>
      </c>
      <c r="J149" s="19">
        <f>SUM(J141:J148)</f>
        <v>759.30000000000007</v>
      </c>
      <c r="K149" s="25"/>
      <c r="L149" s="19">
        <f>SUM(L141:L148)</f>
        <v>86.07</v>
      </c>
    </row>
    <row r="150" spans="1:12" ht="15.75" thickBot="1" x14ac:dyDescent="0.25">
      <c r="A150" s="29">
        <f>A133</f>
        <v>2</v>
      </c>
      <c r="B150" s="30">
        <f>B133</f>
        <v>3</v>
      </c>
      <c r="C150" s="62" t="s">
        <v>4</v>
      </c>
      <c r="D150" s="63"/>
      <c r="E150" s="31"/>
      <c r="F150" s="32">
        <f>F140+F149</f>
        <v>1230</v>
      </c>
      <c r="G150" s="32">
        <f>G140+G149</f>
        <v>52.57</v>
      </c>
      <c r="H150" s="32">
        <f>H140+H149</f>
        <v>38.36</v>
      </c>
      <c r="I150" s="32">
        <f>I140+I149</f>
        <v>163.30000000000001</v>
      </c>
      <c r="J150" s="32">
        <f>J140+J149</f>
        <v>1260.9000000000001</v>
      </c>
      <c r="K150" s="32"/>
      <c r="L150" s="32">
        <f>L140+L149</f>
        <v>163.03</v>
      </c>
    </row>
    <row r="151" spans="1:12" ht="15" x14ac:dyDescent="0.25">
      <c r="A151" s="20">
        <v>2</v>
      </c>
      <c r="B151" s="21">
        <v>4</v>
      </c>
      <c r="C151" s="22" t="s">
        <v>20</v>
      </c>
      <c r="D151" s="5" t="s">
        <v>21</v>
      </c>
      <c r="E151" s="50" t="s">
        <v>129</v>
      </c>
      <c r="F151" s="39">
        <v>90</v>
      </c>
      <c r="G151" s="39">
        <v>8.5</v>
      </c>
      <c r="H151" s="39">
        <v>7</v>
      </c>
      <c r="I151" s="39">
        <v>7.2</v>
      </c>
      <c r="J151" s="39">
        <v>125</v>
      </c>
      <c r="K151" s="40" t="s">
        <v>130</v>
      </c>
      <c r="L151" s="48">
        <v>39.96</v>
      </c>
    </row>
    <row r="152" spans="1:12" ht="15" x14ac:dyDescent="0.25">
      <c r="A152" s="23"/>
      <c r="B152" s="15"/>
      <c r="C152" s="11"/>
      <c r="D152" s="6" t="s">
        <v>28</v>
      </c>
      <c r="E152" s="41" t="s">
        <v>131</v>
      </c>
      <c r="F152" s="42">
        <v>150</v>
      </c>
      <c r="G152" s="42">
        <v>3.1</v>
      </c>
      <c r="H152" s="42">
        <v>4.91</v>
      </c>
      <c r="I152" s="42">
        <v>20</v>
      </c>
      <c r="J152" s="42">
        <v>138.30000000000001</v>
      </c>
      <c r="K152" s="43" t="s">
        <v>67</v>
      </c>
      <c r="L152" s="47">
        <v>14</v>
      </c>
    </row>
    <row r="153" spans="1:12" ht="26.25" x14ac:dyDescent="0.25">
      <c r="A153" s="23"/>
      <c r="B153" s="15"/>
      <c r="C153" s="11"/>
      <c r="D153" s="7" t="s">
        <v>90</v>
      </c>
      <c r="E153" s="46" t="s">
        <v>150</v>
      </c>
      <c r="F153" s="42">
        <v>30</v>
      </c>
      <c r="G153" s="42">
        <v>2.2999999999999998</v>
      </c>
      <c r="H153" s="42">
        <v>3.5</v>
      </c>
      <c r="I153" s="42">
        <v>22.3</v>
      </c>
      <c r="J153" s="42">
        <v>125.1</v>
      </c>
      <c r="K153" s="43" t="s">
        <v>60</v>
      </c>
      <c r="L153" s="47">
        <v>8</v>
      </c>
    </row>
    <row r="154" spans="1:12" ht="15" x14ac:dyDescent="0.25">
      <c r="A154" s="23"/>
      <c r="B154" s="15"/>
      <c r="C154" s="11"/>
      <c r="D154" s="7" t="s">
        <v>22</v>
      </c>
      <c r="E154" s="41" t="s">
        <v>62</v>
      </c>
      <c r="F154" s="42">
        <v>200</v>
      </c>
      <c r="G154" s="42">
        <v>0.1</v>
      </c>
      <c r="H154" s="42">
        <v>0</v>
      </c>
      <c r="I154" s="42">
        <v>9.3000000000000007</v>
      </c>
      <c r="J154" s="42">
        <v>37</v>
      </c>
      <c r="K154" s="43" t="s">
        <v>153</v>
      </c>
      <c r="L154" s="47">
        <v>10</v>
      </c>
    </row>
    <row r="155" spans="1:12" ht="26.25" x14ac:dyDescent="0.25">
      <c r="A155" s="23"/>
      <c r="B155" s="15"/>
      <c r="C155" s="11"/>
      <c r="D155" s="7" t="s">
        <v>30</v>
      </c>
      <c r="E155" s="46" t="s">
        <v>100</v>
      </c>
      <c r="F155" s="42">
        <v>30</v>
      </c>
      <c r="G155" s="42">
        <v>2.16</v>
      </c>
      <c r="H155" s="42">
        <v>0.25</v>
      </c>
      <c r="I155" s="42">
        <v>13.25</v>
      </c>
      <c r="J155" s="42">
        <v>66.599999999999994</v>
      </c>
      <c r="K155" s="43" t="s">
        <v>59</v>
      </c>
      <c r="L155" s="47">
        <v>5</v>
      </c>
    </row>
    <row r="156" spans="1:12" ht="15" x14ac:dyDescent="0.25">
      <c r="A156" s="23"/>
      <c r="B156" s="15"/>
      <c r="C156" s="11"/>
      <c r="D156" s="6"/>
      <c r="E156" s="58"/>
      <c r="F156" s="42"/>
      <c r="G156" s="47"/>
      <c r="H156" s="42"/>
      <c r="I156" s="42"/>
      <c r="J156" s="42"/>
      <c r="K156" s="43"/>
      <c r="L156" s="47"/>
    </row>
    <row r="157" spans="1:12" ht="15" x14ac:dyDescent="0.25">
      <c r="A157" s="23"/>
      <c r="B157" s="15"/>
      <c r="C157" s="11"/>
      <c r="D157" s="6"/>
      <c r="E157" s="41"/>
      <c r="F157" s="42"/>
      <c r="G157" s="42"/>
      <c r="H157" s="42"/>
      <c r="I157" s="42"/>
      <c r="J157" s="42"/>
      <c r="K157" s="43"/>
      <c r="L157" s="42"/>
    </row>
    <row r="158" spans="1:12" ht="15" x14ac:dyDescent="0.25">
      <c r="A158" s="24"/>
      <c r="B158" s="17"/>
      <c r="C158" s="8"/>
      <c r="D158" s="18" t="s">
        <v>32</v>
      </c>
      <c r="E158" s="9"/>
      <c r="F158" s="19">
        <f>SUM(F151:F157)</f>
        <v>500</v>
      </c>
      <c r="G158" s="19">
        <f t="shared" ref="G158:J158" si="34">SUM(G151:G157)</f>
        <v>16.159999999999997</v>
      </c>
      <c r="H158" s="19">
        <f t="shared" si="34"/>
        <v>15.66</v>
      </c>
      <c r="I158" s="19">
        <f t="shared" si="34"/>
        <v>72.05</v>
      </c>
      <c r="J158" s="19">
        <f t="shared" si="34"/>
        <v>492</v>
      </c>
      <c r="K158" s="25"/>
      <c r="L158" s="19">
        <f t="shared" ref="L158" si="35">SUM(L151:L157)</f>
        <v>76.960000000000008</v>
      </c>
    </row>
    <row r="159" spans="1:12" ht="15" x14ac:dyDescent="0.25">
      <c r="A159" s="26">
        <f>A151</f>
        <v>2</v>
      </c>
      <c r="B159" s="13">
        <f>B151</f>
        <v>4</v>
      </c>
      <c r="C159" s="10" t="s">
        <v>24</v>
      </c>
      <c r="D159" s="7" t="s">
        <v>25</v>
      </c>
      <c r="E159" s="41" t="s">
        <v>106</v>
      </c>
      <c r="F159" s="42">
        <v>60</v>
      </c>
      <c r="G159" s="42">
        <v>0.7</v>
      </c>
      <c r="H159" s="42">
        <v>5.3</v>
      </c>
      <c r="I159" s="42">
        <v>5.9</v>
      </c>
      <c r="J159" s="42">
        <v>74.3</v>
      </c>
      <c r="K159" s="43" t="s">
        <v>107</v>
      </c>
      <c r="L159" s="47">
        <v>8</v>
      </c>
    </row>
    <row r="160" spans="1:12" ht="15" x14ac:dyDescent="0.25">
      <c r="A160" s="23"/>
      <c r="B160" s="15"/>
      <c r="C160" s="11"/>
      <c r="D160" s="7" t="s">
        <v>26</v>
      </c>
      <c r="E160" s="46" t="s">
        <v>49</v>
      </c>
      <c r="F160" s="42">
        <v>205</v>
      </c>
      <c r="G160" s="42">
        <v>13.2</v>
      </c>
      <c r="H160" s="42">
        <v>9.1</v>
      </c>
      <c r="I160" s="42">
        <v>14.1</v>
      </c>
      <c r="J160" s="42">
        <v>195</v>
      </c>
      <c r="K160" s="43" t="s">
        <v>108</v>
      </c>
      <c r="L160" s="47">
        <v>14</v>
      </c>
    </row>
    <row r="161" spans="1:12" ht="15" x14ac:dyDescent="0.25">
      <c r="A161" s="23"/>
      <c r="B161" s="15"/>
      <c r="C161" s="11"/>
      <c r="D161" s="7" t="s">
        <v>27</v>
      </c>
      <c r="E161" s="52" t="s">
        <v>54</v>
      </c>
      <c r="F161" s="42">
        <v>90</v>
      </c>
      <c r="G161" s="42">
        <v>8.4</v>
      </c>
      <c r="H161" s="42">
        <v>10.65</v>
      </c>
      <c r="I161" s="42">
        <v>7.8</v>
      </c>
      <c r="J161" s="42">
        <v>161.30000000000001</v>
      </c>
      <c r="K161" s="43" t="s">
        <v>134</v>
      </c>
      <c r="L161" s="47">
        <v>30.07</v>
      </c>
    </row>
    <row r="162" spans="1:12" ht="15" x14ac:dyDescent="0.25">
      <c r="A162" s="23"/>
      <c r="B162" s="15"/>
      <c r="C162" s="11"/>
      <c r="D162" s="7" t="s">
        <v>28</v>
      </c>
      <c r="E162" s="41" t="s">
        <v>39</v>
      </c>
      <c r="F162" s="42">
        <v>150</v>
      </c>
      <c r="G162" s="42">
        <v>9</v>
      </c>
      <c r="H162" s="42">
        <v>5.6</v>
      </c>
      <c r="I162" s="42">
        <v>37.799999999999997</v>
      </c>
      <c r="J162" s="42">
        <v>240</v>
      </c>
      <c r="K162" s="43" t="s">
        <v>61</v>
      </c>
      <c r="L162" s="47">
        <v>14</v>
      </c>
    </row>
    <row r="163" spans="1:12" ht="15" x14ac:dyDescent="0.25">
      <c r="A163" s="23"/>
      <c r="B163" s="15"/>
      <c r="C163" s="11"/>
      <c r="D163" s="7" t="s">
        <v>29</v>
      </c>
      <c r="E163" s="49" t="s">
        <v>132</v>
      </c>
      <c r="F163" s="42">
        <v>200</v>
      </c>
      <c r="G163" s="42">
        <v>2E-3</v>
      </c>
      <c r="H163" s="42">
        <v>2E-3</v>
      </c>
      <c r="I163" s="42">
        <v>14</v>
      </c>
      <c r="J163" s="42">
        <v>62</v>
      </c>
      <c r="K163" s="43" t="s">
        <v>133</v>
      </c>
      <c r="L163" s="47">
        <v>10</v>
      </c>
    </row>
    <row r="164" spans="1:12" ht="26.25" x14ac:dyDescent="0.25">
      <c r="A164" s="23"/>
      <c r="B164" s="15"/>
      <c r="C164" s="11"/>
      <c r="D164" s="7" t="s">
        <v>30</v>
      </c>
      <c r="E164" s="46" t="s">
        <v>100</v>
      </c>
      <c r="F164" s="42">
        <v>30</v>
      </c>
      <c r="G164" s="42">
        <v>2.16</v>
      </c>
      <c r="H164" s="42">
        <v>0.25</v>
      </c>
      <c r="I164" s="42">
        <v>13.25</v>
      </c>
      <c r="J164" s="42">
        <v>66.599999999999994</v>
      </c>
      <c r="K164" s="43" t="s">
        <v>59</v>
      </c>
      <c r="L164" s="47">
        <v>5</v>
      </c>
    </row>
    <row r="165" spans="1:12" ht="15" x14ac:dyDescent="0.25">
      <c r="A165" s="23"/>
      <c r="B165" s="15"/>
      <c r="C165" s="11"/>
      <c r="D165" s="7" t="s">
        <v>31</v>
      </c>
      <c r="E165" s="41" t="s">
        <v>96</v>
      </c>
      <c r="F165" s="42">
        <v>30</v>
      </c>
      <c r="G165" s="42">
        <v>1.82</v>
      </c>
      <c r="H165" s="42">
        <v>0.36</v>
      </c>
      <c r="I165" s="42">
        <v>12</v>
      </c>
      <c r="J165" s="42">
        <v>58.5</v>
      </c>
      <c r="K165" s="43" t="s">
        <v>86</v>
      </c>
      <c r="L165" s="47">
        <v>5</v>
      </c>
    </row>
    <row r="166" spans="1:12" ht="15" x14ac:dyDescent="0.25">
      <c r="A166" s="23"/>
      <c r="B166" s="15"/>
      <c r="C166" s="11"/>
      <c r="D166" s="6"/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6"/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4"/>
      <c r="B168" s="17"/>
      <c r="C168" s="8"/>
      <c r="D168" s="18" t="s">
        <v>32</v>
      </c>
      <c r="E168" s="9"/>
      <c r="F168" s="19">
        <f>SUM(F159:F167)</f>
        <v>765</v>
      </c>
      <c r="G168" s="19">
        <f t="shared" ref="G168:J168" si="36">SUM(G159:G167)</f>
        <v>35.281999999999996</v>
      </c>
      <c r="H168" s="19">
        <f t="shared" si="36"/>
        <v>31.261999999999997</v>
      </c>
      <c r="I168" s="19">
        <f t="shared" si="36"/>
        <v>104.85</v>
      </c>
      <c r="J168" s="19">
        <f t="shared" si="36"/>
        <v>857.7</v>
      </c>
      <c r="K168" s="25"/>
      <c r="L168" s="19">
        <f t="shared" ref="L168" si="37">SUM(L159:L167)</f>
        <v>86.07</v>
      </c>
    </row>
    <row r="169" spans="1:12" ht="15.75" thickBot="1" x14ac:dyDescent="0.25">
      <c r="A169" s="29">
        <f>A151</f>
        <v>2</v>
      </c>
      <c r="B169" s="30">
        <f>B151</f>
        <v>4</v>
      </c>
      <c r="C169" s="62" t="s">
        <v>4</v>
      </c>
      <c r="D169" s="63"/>
      <c r="E169" s="31"/>
      <c r="F169" s="32">
        <f>F158+F168</f>
        <v>1265</v>
      </c>
      <c r="G169" s="32">
        <f t="shared" ref="G169" si="38">G158+G168</f>
        <v>51.441999999999993</v>
      </c>
      <c r="H169" s="32">
        <f t="shared" ref="H169" si="39">H158+H168</f>
        <v>46.921999999999997</v>
      </c>
      <c r="I169" s="32">
        <f t="shared" ref="I169" si="40">I158+I168</f>
        <v>176.89999999999998</v>
      </c>
      <c r="J169" s="32">
        <f t="shared" ref="J169:L169" si="41">J158+J168</f>
        <v>1349.7</v>
      </c>
      <c r="K169" s="32"/>
      <c r="L169" s="32">
        <f t="shared" si="41"/>
        <v>163.03</v>
      </c>
    </row>
    <row r="170" spans="1:12" ht="15" x14ac:dyDescent="0.25">
      <c r="A170" s="20">
        <v>2</v>
      </c>
      <c r="B170" s="21">
        <v>5</v>
      </c>
      <c r="C170" s="22" t="s">
        <v>20</v>
      </c>
      <c r="D170" s="5" t="s">
        <v>21</v>
      </c>
      <c r="E170" s="50" t="s">
        <v>148</v>
      </c>
      <c r="F170" s="39">
        <v>185</v>
      </c>
      <c r="G170" s="39">
        <v>6</v>
      </c>
      <c r="H170" s="39">
        <v>8</v>
      </c>
      <c r="I170" s="39">
        <v>30</v>
      </c>
      <c r="J170" s="39">
        <v>216</v>
      </c>
      <c r="K170" s="40" t="s">
        <v>154</v>
      </c>
      <c r="L170" s="48">
        <v>41.96</v>
      </c>
    </row>
    <row r="171" spans="1:12" ht="15" x14ac:dyDescent="0.25">
      <c r="A171" s="23"/>
      <c r="B171" s="15"/>
      <c r="C171" s="11"/>
      <c r="D171" s="6" t="s">
        <v>90</v>
      </c>
      <c r="E171" s="41" t="s">
        <v>135</v>
      </c>
      <c r="F171" s="42">
        <v>90</v>
      </c>
      <c r="G171" s="42">
        <v>5.8</v>
      </c>
      <c r="H171" s="42">
        <v>5.04</v>
      </c>
      <c r="I171" s="42">
        <v>35.6</v>
      </c>
      <c r="J171" s="42">
        <v>228.8</v>
      </c>
      <c r="K171" s="43" t="s">
        <v>136</v>
      </c>
      <c r="L171" s="47">
        <v>24</v>
      </c>
    </row>
    <row r="172" spans="1:12" ht="15" x14ac:dyDescent="0.25">
      <c r="A172" s="23"/>
      <c r="B172" s="15"/>
      <c r="C172" s="11"/>
      <c r="D172" s="7" t="s">
        <v>22</v>
      </c>
      <c r="E172" s="46" t="s">
        <v>40</v>
      </c>
      <c r="F172" s="42">
        <v>200</v>
      </c>
      <c r="G172" s="42">
        <v>0.1</v>
      </c>
      <c r="H172" s="42">
        <v>0</v>
      </c>
      <c r="I172" s="42">
        <v>9.1</v>
      </c>
      <c r="J172" s="42">
        <v>35</v>
      </c>
      <c r="K172" s="43" t="s">
        <v>58</v>
      </c>
      <c r="L172" s="47">
        <v>6</v>
      </c>
    </row>
    <row r="173" spans="1:12" ht="26.25" x14ac:dyDescent="0.25">
      <c r="A173" s="23"/>
      <c r="B173" s="15"/>
      <c r="C173" s="11"/>
      <c r="D173" s="7" t="s">
        <v>30</v>
      </c>
      <c r="E173" s="46" t="s">
        <v>100</v>
      </c>
      <c r="F173" s="42">
        <v>30</v>
      </c>
      <c r="G173" s="42">
        <v>2.16</v>
      </c>
      <c r="H173" s="42">
        <v>0.25</v>
      </c>
      <c r="I173" s="42">
        <v>13.25</v>
      </c>
      <c r="J173" s="42">
        <v>66.599999999999994</v>
      </c>
      <c r="K173" s="43" t="s">
        <v>59</v>
      </c>
      <c r="L173" s="47">
        <v>5</v>
      </c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7"/>
    </row>
    <row r="175" spans="1:12" ht="15.75" customHeight="1" x14ac:dyDescent="0.25">
      <c r="A175" s="24"/>
      <c r="B175" s="17"/>
      <c r="C175" s="8"/>
      <c r="D175" s="18" t="s">
        <v>32</v>
      </c>
      <c r="E175" s="9"/>
      <c r="F175" s="19">
        <f>SUM(F170:F174)</f>
        <v>505</v>
      </c>
      <c r="G175" s="19">
        <f>SUM(G170:G174)</f>
        <v>14.06</v>
      </c>
      <c r="H175" s="19">
        <f>SUM(H170:H174)</f>
        <v>13.29</v>
      </c>
      <c r="I175" s="19">
        <f>SUM(I170:I174)</f>
        <v>87.949999999999989</v>
      </c>
      <c r="J175" s="19">
        <f>SUM(J170:J174)</f>
        <v>546.4</v>
      </c>
      <c r="K175" s="25"/>
      <c r="L175" s="19">
        <f>SUM(L170:L174)</f>
        <v>76.960000000000008</v>
      </c>
    </row>
    <row r="176" spans="1:12" ht="15" x14ac:dyDescent="0.25">
      <c r="A176" s="26">
        <f>A170</f>
        <v>2</v>
      </c>
      <c r="B176" s="13">
        <f>B170</f>
        <v>5</v>
      </c>
      <c r="C176" s="10" t="s">
        <v>24</v>
      </c>
      <c r="D176" s="7" t="s">
        <v>25</v>
      </c>
      <c r="E176" s="51" t="s">
        <v>56</v>
      </c>
      <c r="F176" s="42">
        <v>60</v>
      </c>
      <c r="G176" s="42">
        <v>0.8</v>
      </c>
      <c r="H176" s="42">
        <v>3.6</v>
      </c>
      <c r="I176" s="42">
        <v>11.6</v>
      </c>
      <c r="J176" s="42">
        <v>80</v>
      </c>
      <c r="K176" s="43" t="s">
        <v>57</v>
      </c>
      <c r="L176" s="47">
        <v>10</v>
      </c>
    </row>
    <row r="177" spans="1:12" ht="15" x14ac:dyDescent="0.25">
      <c r="A177" s="23"/>
      <c r="B177" s="15"/>
      <c r="C177" s="11"/>
      <c r="D177" s="7" t="s">
        <v>26</v>
      </c>
      <c r="E177" s="46" t="s">
        <v>137</v>
      </c>
      <c r="F177" s="42">
        <v>200</v>
      </c>
      <c r="G177" s="42">
        <v>2.6</v>
      </c>
      <c r="H177" s="42">
        <v>4.3</v>
      </c>
      <c r="I177" s="42">
        <v>11.6</v>
      </c>
      <c r="J177" s="42">
        <v>98</v>
      </c>
      <c r="K177" s="43" t="s">
        <v>138</v>
      </c>
      <c r="L177" s="47">
        <v>12</v>
      </c>
    </row>
    <row r="178" spans="1:12" ht="15" x14ac:dyDescent="0.25">
      <c r="A178" s="23"/>
      <c r="B178" s="15"/>
      <c r="C178" s="11"/>
      <c r="D178" s="7" t="s">
        <v>27</v>
      </c>
      <c r="E178" s="46" t="s">
        <v>41</v>
      </c>
      <c r="F178" s="42">
        <v>180</v>
      </c>
      <c r="G178" s="42">
        <v>18.7</v>
      </c>
      <c r="H178" s="42">
        <v>18.2</v>
      </c>
      <c r="I178" s="42">
        <v>27.7</v>
      </c>
      <c r="J178" s="42">
        <v>349</v>
      </c>
      <c r="K178" s="43" t="s">
        <v>139</v>
      </c>
      <c r="L178" s="47">
        <v>44.07</v>
      </c>
    </row>
    <row r="179" spans="1:12" ht="15" x14ac:dyDescent="0.25">
      <c r="A179" s="23"/>
      <c r="B179" s="15"/>
      <c r="C179" s="11"/>
      <c r="D179" s="7" t="s">
        <v>29</v>
      </c>
      <c r="E179" s="46" t="s">
        <v>140</v>
      </c>
      <c r="F179" s="42">
        <v>200</v>
      </c>
      <c r="G179" s="42">
        <v>0.2</v>
      </c>
      <c r="H179" s="42">
        <v>0.2</v>
      </c>
      <c r="I179" s="42">
        <v>13.4</v>
      </c>
      <c r="J179" s="42">
        <v>55</v>
      </c>
      <c r="K179" s="43" t="s">
        <v>141</v>
      </c>
      <c r="L179" s="47">
        <v>10</v>
      </c>
    </row>
    <row r="180" spans="1:12" ht="26.25" x14ac:dyDescent="0.25">
      <c r="A180" s="23"/>
      <c r="B180" s="15"/>
      <c r="C180" s="11"/>
      <c r="D180" s="7" t="s">
        <v>30</v>
      </c>
      <c r="E180" s="46" t="s">
        <v>100</v>
      </c>
      <c r="F180" s="42">
        <v>30</v>
      </c>
      <c r="G180" s="42">
        <v>2.16</v>
      </c>
      <c r="H180" s="42">
        <v>0.25</v>
      </c>
      <c r="I180" s="42">
        <v>13.25</v>
      </c>
      <c r="J180" s="42">
        <v>66.599999999999994</v>
      </c>
      <c r="K180" s="43" t="s">
        <v>59</v>
      </c>
      <c r="L180" s="47">
        <v>5</v>
      </c>
    </row>
    <row r="181" spans="1:12" ht="15" x14ac:dyDescent="0.25">
      <c r="A181" s="23"/>
      <c r="B181" s="15"/>
      <c r="C181" s="11"/>
      <c r="D181" s="7" t="s">
        <v>31</v>
      </c>
      <c r="E181" s="46" t="s">
        <v>96</v>
      </c>
      <c r="F181" s="42">
        <v>30</v>
      </c>
      <c r="G181" s="42">
        <v>1.82</v>
      </c>
      <c r="H181" s="42">
        <v>0.36</v>
      </c>
      <c r="I181" s="42">
        <v>12</v>
      </c>
      <c r="J181" s="42">
        <v>58.5</v>
      </c>
      <c r="K181" s="43" t="s">
        <v>86</v>
      </c>
      <c r="L181" s="47">
        <v>5</v>
      </c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" x14ac:dyDescent="0.25">
      <c r="A184" s="24"/>
      <c r="B184" s="17"/>
      <c r="C184" s="8"/>
      <c r="D184" s="18" t="s">
        <v>32</v>
      </c>
      <c r="E184" s="9"/>
      <c r="F184" s="19">
        <f>SUM(F176:F183)</f>
        <v>700</v>
      </c>
      <c r="G184" s="19">
        <f>SUM(G176:G183)</f>
        <v>26.28</v>
      </c>
      <c r="H184" s="19">
        <f>SUM(H176:H183)</f>
        <v>26.91</v>
      </c>
      <c r="I184" s="19">
        <f>SUM(I176:I183)</f>
        <v>89.55</v>
      </c>
      <c r="J184" s="19">
        <f>SUM(J176:J183)</f>
        <v>707.1</v>
      </c>
      <c r="K184" s="25"/>
      <c r="L184" s="19">
        <f>SUM(L176:L183)</f>
        <v>86.07</v>
      </c>
    </row>
    <row r="185" spans="1:12" ht="15.75" thickBot="1" x14ac:dyDescent="0.25">
      <c r="A185" s="29">
        <f>A170</f>
        <v>2</v>
      </c>
      <c r="B185" s="30">
        <f>B170</f>
        <v>5</v>
      </c>
      <c r="C185" s="62" t="s">
        <v>4</v>
      </c>
      <c r="D185" s="63"/>
      <c r="E185" s="31"/>
      <c r="F185" s="32">
        <f>F175+F184</f>
        <v>1205</v>
      </c>
      <c r="G185" s="32">
        <f>G175+G184</f>
        <v>40.340000000000003</v>
      </c>
      <c r="H185" s="32">
        <f>H175+H184</f>
        <v>40.200000000000003</v>
      </c>
      <c r="I185" s="32">
        <f>I175+I184</f>
        <v>177.5</v>
      </c>
      <c r="J185" s="32">
        <f>J175+J184</f>
        <v>1253.5</v>
      </c>
      <c r="K185" s="32"/>
      <c r="L185" s="32">
        <f>L175+L184</f>
        <v>163.03</v>
      </c>
    </row>
    <row r="186" spans="1:12" ht="13.5" thickBot="1" x14ac:dyDescent="0.25">
      <c r="A186" s="27"/>
      <c r="B186" s="28"/>
      <c r="C186" s="64" t="s">
        <v>5</v>
      </c>
      <c r="D186" s="64"/>
      <c r="E186" s="64"/>
      <c r="F186" s="34">
        <f>(F22+F40+F59+F77+F95+F113+F132+F150+F169+F185)/(IF(F22=0,0,1)+IF(F40=0,0,1)+IF(F59=0,0,1)+IF(F77=0,0,1)+IF(F95=0,0,1)+IF(F113=0,0,1)+IF(F132=0,0,1)+IF(F150=0,0,1)+IF(F169=0,0,1)+IF(F185=0,0,1))</f>
        <v>1229.5</v>
      </c>
      <c r="G186" s="34">
        <f>(G22+G40+G59+G77+G95+G113+G132+G150+G169+G185)/(IF(G22=0,0,1)+IF(G40=0,0,1)+IF(G59=0,0,1)+IF(G77=0,0,1)+IF(G95=0,0,1)+IF(G113=0,0,1)+IF(G132=0,0,1)+IF(G150=0,0,1)+IF(G169=0,0,1)+IF(G185=0,0,1))</f>
        <v>46.390199999999993</v>
      </c>
      <c r="H186" s="34">
        <f>(H22+H40+H59+H77+H95+H113+H132+H150+H169+H185)/(IF(H22=0,0,1)+IF(H40=0,0,1)+IF(H59=0,0,1)+IF(H77=0,0,1)+IF(H95=0,0,1)+IF(H113=0,0,1)+IF(H132=0,0,1)+IF(H150=0,0,1)+IF(H169=0,0,1)+IF(H185=0,0,1))</f>
        <v>40.770200000000003</v>
      </c>
      <c r="I186" s="34">
        <f>(I22+I40+I59+I77+I95+I113+I132+I150+I169+I185)/(IF(I22=0,0,1)+IF(I40=0,0,1)+IF(I59=0,0,1)+IF(I77=0,0,1)+IF(I95=0,0,1)+IF(I113=0,0,1)+IF(I132=0,0,1)+IF(I150=0,0,1)+IF(I169=0,0,1)+IF(I185=0,0,1))</f>
        <v>176.73499999999999</v>
      </c>
      <c r="J186" s="34">
        <f>(J22+J40+J59+J77+J95+J113+J132+J150+J169+J185)/(IF(J22=0,0,1)+IF(J40=0,0,1)+IF(J59=0,0,1)+IF(J77=0,0,1)+IF(J95=0,0,1)+IF(J113=0,0,1)+IF(J132=0,0,1)+IF(J150=0,0,1)+IF(J169=0,0,1)+IF(J185=0,0,1))</f>
        <v>1285.8140000000001</v>
      </c>
      <c r="K186" s="34"/>
      <c r="L186" s="34">
        <f>(L22+L40+L59+L77+L95+L113+L132+L150+L169+L185)/(IF(L22=0,0,1)+IF(L40=0,0,1)+IF(L59=0,0,1)+IF(L77=0,0,1)+IF(L95=0,0,1)+IF(L113=0,0,1)+IF(L132=0,0,1)+IF(L150=0,0,1)+IF(L169=0,0,1)+IF(L185=0,0,1))</f>
        <v>163.03</v>
      </c>
    </row>
  </sheetData>
  <mergeCells count="15">
    <mergeCell ref="C59:D59"/>
    <mergeCell ref="C77:D77"/>
    <mergeCell ref="C95:D95"/>
    <mergeCell ref="C22:D22"/>
    <mergeCell ref="C186:E186"/>
    <mergeCell ref="C185:D185"/>
    <mergeCell ref="C113:D113"/>
    <mergeCell ref="C132:D132"/>
    <mergeCell ref="C150:D150"/>
    <mergeCell ref="C169:D169"/>
    <mergeCell ref="C1:E1"/>
    <mergeCell ref="H1:K1"/>
    <mergeCell ref="H2:K2"/>
    <mergeCell ref="H3:K3"/>
    <mergeCell ref="C40:D40"/>
  </mergeCells>
  <pageMargins left="0.25" right="0.25" top="0.75" bottom="0.75" header="0.3" footer="0.3"/>
  <pageSetup paperSize="9" scale="6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2026-03-19T03:53:29Z</cp:lastPrinted>
  <dcterms:created xsi:type="dcterms:W3CDTF">2022-05-16T14:23:56Z</dcterms:created>
  <dcterms:modified xsi:type="dcterms:W3CDTF">2026-08-31T11:04:49Z</dcterms:modified>
</cp:coreProperties>
</file>